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onego\YandexDisk\_НОК\_ОБРАЗОВАНИЕ\Алтайский край\2022\недостатки образование Алтайский край\"/>
    </mc:Choice>
  </mc:AlternateContent>
  <xr:revisionPtr revIDLastSave="0" documentId="13_ncr:1_{71FA3B85-4142-4E17-98A5-AC1D062C07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анные для ввода на bus.gov.ru" sheetId="1" r:id="rId1"/>
    <sheet name="Критерий 1" sheetId="2" r:id="rId2"/>
    <sheet name="Критерий 2" sheetId="3" r:id="rId3"/>
    <sheet name="Критерий 3" sheetId="4" r:id="rId4"/>
    <sheet name="Критерий 4" sheetId="5" r:id="rId5"/>
    <sheet name="Критерий 5" sheetId="6" r:id="rId6"/>
    <sheet name="Средневзвешенная сумма" sheetId="7" r:id="rId7"/>
  </sheets>
  <definedNames>
    <definedName name="_xlnm._FilterDatabase" localSheetId="0" hidden="1">'Данные для ввода на bus.gov.ru'!$A$1:$BZ$2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7" l="1"/>
  <c r="E2" i="7"/>
  <c r="D2" i="7"/>
  <c r="C2" i="7"/>
  <c r="B2" i="7"/>
  <c r="G2" i="7" s="1"/>
  <c r="D3" i="6"/>
  <c r="C3" i="6"/>
  <c r="B3" i="6"/>
  <c r="A3" i="6"/>
  <c r="D3" i="5"/>
  <c r="C3" i="5"/>
  <c r="B3" i="5"/>
  <c r="A3" i="5"/>
  <c r="D3" i="4"/>
  <c r="C3" i="4"/>
  <c r="B3" i="4"/>
  <c r="A3" i="4"/>
  <c r="C3" i="3"/>
  <c r="B3" i="3"/>
  <c r="A3" i="3"/>
  <c r="D3" i="2"/>
  <c r="C3" i="2"/>
  <c r="B3" i="2"/>
  <c r="A3" i="2"/>
  <c r="A3" i="7" s="1"/>
  <c r="D3" i="3" l="1"/>
  <c r="C3" i="7" s="1"/>
  <c r="E3" i="2"/>
  <c r="B3" i="7" s="1"/>
  <c r="E3" i="5"/>
  <c r="E3" i="7" s="1"/>
  <c r="E3" i="4"/>
  <c r="D3" i="7" s="1"/>
  <c r="E3" i="6"/>
  <c r="F3" i="7" s="1"/>
  <c r="G3" i="7" l="1"/>
</calcChain>
</file>

<file path=xl/sharedStrings.xml><?xml version="1.0" encoding="utf-8"?>
<sst xmlns="http://schemas.openxmlformats.org/spreadsheetml/2006/main" count="124" uniqueCount="74">
  <si>
    <t>ИНН</t>
  </si>
  <si>
    <t>МО</t>
  </si>
  <si>
    <t xml:space="preserve">Название </t>
  </si>
  <si>
    <t>Численность получателей услуг</t>
  </si>
  <si>
    <t>Численность опрошенных</t>
  </si>
  <si>
    <t>Доля опрошенных</t>
  </si>
  <si>
    <t xml:space="preserve">1.1.1. Объем информации, размещенной на информационных стендах в помещении организации, по отношению к количеству материалов, размещение которых установлено нормативно-правовыми актами </t>
  </si>
  <si>
    <t>Выполнение индикатора</t>
  </si>
  <si>
    <t>1.1.2. Объем информации, размещенной на официальном сайте организации, по отношению к количеству материалов, размещение которых установлено нормативно-правовыми актами</t>
  </si>
  <si>
    <t>1.2.1. Наличие и функционирование на официальном сайте организации информации о дистанционных способах взаимодействия с получателями услуг</t>
  </si>
  <si>
    <t>1.3.1. Число получателей услуг, удовлетворённых качеством, полнотой и доступностью информации о деятельности организации, размещённой на информационных стендах в помещении организации по отношению к числу опрошенных получателей услуг, ответивших на соответствующий вопрос анкеты (учитываются ответы только тех респондентов, которые обращались к информации на стенде)</t>
  </si>
  <si>
    <t>1.3.2. Число получателей услуг, удовлетворённых качеством, полнотой и доступностью информации о деятельности организации, размещённой на официальном сайте организации по отношению к числу опрошенных получателей услуг, ответивших на соответствующий вопрос анкеты (учитываются ответы только тех респондентов, которые обращались к информации на сайте)</t>
  </si>
  <si>
    <t>2.1.1. Наличие комфортных условий для предоставления услуг</t>
  </si>
  <si>
    <t xml:space="preserve">2.3.1. Число получателей услуг, удовлетворенных комфортностью предоставления услуг организацией, по отношению к числу опрошенных получателей услуг, ответивших на данный вопрос </t>
  </si>
  <si>
    <t>3.1.1. Наличие в помещениях организации социальной сферы и на прилегающей к ней территории условий доступности для инвалидов</t>
  </si>
  <si>
    <t>3.2.1. Наличие в организации социальной сферы условий доступности, позволяющих инвалидам получать услуги наравне с другими</t>
  </si>
  <si>
    <t>3.3.1. Число получателей услуг-инвалидов, удовлетворенных доступностью услуг для инвалидов, по отношению к числу опрошенных получателей услуг-инвалидов, ответивших на соответствующий вопрос анкеты (учитываются только инвалиды и их представители)</t>
  </si>
  <si>
    <t>4.1.1. Число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услуги, по отношению к числу опрошенных получателей услуг, ответивших на данный вопрос</t>
  </si>
  <si>
    <t>4.2.1. Число получателей услуг, удовлетворенных доброжелательностью, вежливостью работников организации, обеспечивающих непосредственное оказание услуги, по отношению к числу опрошенных получателей услуг, ответивших на данный вопрос</t>
  </si>
  <si>
    <t>4.3.1. Число получателей услуг, удовлетворенных доброжелательностью, вежливостью работников организации при использовании дистанционных форм взаимодействия, по отношению к числу опрошенных получателей услуг, ответивших на данный вопрос.</t>
  </si>
  <si>
    <t>5.1.1. Число получателей услуг, которые готовы рекомендовать организацию родственникам и знакомым (могли бы её рекомендовать, если бы была возможность выбора организации), по отношению к числу опрошенных получателей услуг, ответивших на данный вопрос.</t>
  </si>
  <si>
    <t>5.2.1. Число получателей услуг, удовлетворенных организационными условиями предоставления услуг, по отношению к числу опрошенных получателей услуг, ответивших на данный вопрос.</t>
  </si>
  <si>
    <t>5.3.1. Число получателей услуг, удовлетворенных в целом условиями оказания услуг в организации, по отношению к числу опрошенных получателей услуг, ответивших на данный вопрос.</t>
  </si>
  <si>
    <t/>
  </si>
  <si>
    <t>100</t>
  </si>
  <si>
    <t>Наличие пяти и более комфортных условий для предоставления услуг</t>
  </si>
  <si>
    <t>Количество условий доступности организации для инвалидов (от одного до четырех)</t>
  </si>
  <si>
    <t>Наличие пяти и более условий доступности для инвалидов</t>
  </si>
  <si>
    <t>90</t>
  </si>
  <si>
    <t>40</t>
  </si>
  <si>
    <t>44</t>
  </si>
  <si>
    <t>35</t>
  </si>
  <si>
    <t>ДОУ</t>
  </si>
  <si>
    <t>Количество функционирующих способов взаимодействия (от одного до трех включительно)</t>
  </si>
  <si>
    <t>2210009691</t>
  </si>
  <si>
    <t>Славгород г.</t>
  </si>
  <si>
    <t>МБДОУ "Детский сад № 43"</t>
  </si>
  <si>
    <t>820</t>
  </si>
  <si>
    <t>836</t>
  </si>
  <si>
    <t>447</t>
  </si>
  <si>
    <t>475</t>
  </si>
  <si>
    <t>1003</t>
  </si>
  <si>
    <t>1114</t>
  </si>
  <si>
    <t>1089</t>
  </si>
  <si>
    <t>1090</t>
  </si>
  <si>
    <t>622</t>
  </si>
  <si>
    <t>627</t>
  </si>
  <si>
    <t>1059</t>
  </si>
  <si>
    <t>1065</t>
  </si>
  <si>
    <t>1075</t>
  </si>
  <si>
    <t>Организация</t>
  </si>
  <si>
    <t>1.1. Соответствие информации о деятельности организации, размещенной на общедоступных информационных ресурсах, перечню информации и требованиям к ней, установленным нормативными правовыми актами.</t>
  </si>
  <si>
    <t>1.2. Обеспечение на официальном сайте организации наличия и функционирования дистанционных способов обратной связи и взаимодействия с получателями услуг.</t>
  </si>
  <si>
    <t>1.3. Доля получателей услуг, удовлетворенных открытостью, полнотой и доступностью информации о деятельности организации, размещенной на информационных стендах, на сайте в информационно-телекоммуникационной сети «Интернет».</t>
  </si>
  <si>
    <t>Итого по критерию</t>
  </si>
  <si>
    <t>Максимум</t>
  </si>
  <si>
    <t>2.1. Обеспечение в организации комфортных условий для предоставления услуг.</t>
  </si>
  <si>
    <t>2.3. Доля получателей услуг, удовлетворенных комфортностью условий предоставления услуг.</t>
  </si>
  <si>
    <t>3.1. Оборудование территории, прилегающей к организации, и ее помещений с учетом доступности для инвалидов.</t>
  </si>
  <si>
    <t>3.2. Обеспечение в организации условий доступности, позволяющих инвалидам получать услуги наравне с другими.</t>
  </si>
  <si>
    <t>3.3. Доля получателей услуг, удовлетворенных доступностью услуг для инвалидов.</t>
  </si>
  <si>
    <t>4.1. 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при непосредственном обращении в организацию.</t>
  </si>
  <si>
    <t>4.2. 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организацию.</t>
  </si>
  <si>
    <t>4.3. 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сервисов.</t>
  </si>
  <si>
    <t>5.1. Доля получателей услуг, которые готовы рекомендовать организацию родственникам и знакомым.</t>
  </si>
  <si>
    <t>5.2. Доля получателей услуг, удовлетворенных графиком работы организации.</t>
  </si>
  <si>
    <t>5.3. Доля получателей услуг, удовлетворенных в целом условиями оказания услуг в организации.</t>
  </si>
  <si>
    <t>Критерии</t>
  </si>
  <si>
    <t>1. Критерий "Открытость и доступность информации об организации"</t>
  </si>
  <si>
    <t>2. Критерий "Комфортность условий предоставления услуг"</t>
  </si>
  <si>
    <t>3. Критерий "Доступность услуг для инвалидов"</t>
  </si>
  <si>
    <t>4. Критерий "Доброжелательность, вежливость работников организации"</t>
  </si>
  <si>
    <t>5. Критерий "Удовлетворенность условиями оказания услуг"</t>
  </si>
  <si>
    <t>Средневзвешенная сумма по всем критериям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</si>
</sst>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Calibri"/>
      <scheme val="minor"/>
    </font>
    <font>
      <b/>
      <sz val="10"/>
      <color theme="1"/>
      <name val="Times New Roman"/>
    </font>
    <font>
      <sz val="10"/>
      <color theme="1"/>
      <name val="Times New Roman"/>
    </font>
    <font>
      <sz val="10"/>
      <name val="Calibri"/>
    </font>
    <font>
      <sz val="10"/>
      <color rgb="FF000000"/>
      <name val="Times New Roman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85623"/>
    <outlinePr summaryBelow="0" summaryRight="0"/>
  </sheetPr>
  <dimension ref="A1:BZ202"/>
  <sheetViews>
    <sheetView tabSelected="1" workbookViewId="0">
      <pane ySplit="1" topLeftCell="A2" activePane="bottomLeft" state="frozen"/>
      <selection pane="bottomLeft" activeCell="C29" sqref="C29"/>
    </sheetView>
  </sheetViews>
  <sheetFormatPr defaultColWidth="14.42578125" defaultRowHeight="15" customHeight="1" x14ac:dyDescent="0.2"/>
  <cols>
    <col min="1" max="2" width="14.42578125" customWidth="1"/>
    <col min="3" max="3" width="8.7109375" customWidth="1"/>
    <col min="4" max="4" width="37.140625" customWidth="1"/>
    <col min="5" max="7" width="14.42578125" customWidth="1"/>
    <col min="8" max="8" width="78.7109375" customWidth="1"/>
    <col min="9" max="10" width="7.28515625" customWidth="1"/>
    <col min="11" max="11" width="78.7109375" customWidth="1"/>
    <col min="12" max="13" width="7.28515625" customWidth="1"/>
    <col min="14" max="14" width="18" customWidth="1"/>
    <col min="15" max="15" width="67.28515625" customWidth="1"/>
    <col min="16" max="17" width="6.5703125" customWidth="1"/>
    <col min="18" max="18" width="78.7109375" customWidth="1"/>
    <col min="19" max="20" width="7.28515625" customWidth="1"/>
    <col min="21" max="21" width="78.7109375" customWidth="1"/>
    <col min="22" max="23" width="7.28515625" customWidth="1"/>
    <col min="24" max="24" width="18" customWidth="1"/>
    <col min="25" max="25" width="67.28515625" customWidth="1"/>
    <col min="26" max="27" width="6.5703125" customWidth="1"/>
    <col min="28" max="28" width="78.7109375" customWidth="1"/>
    <col min="29" max="30" width="7.28515625" customWidth="1"/>
    <col min="31" max="31" width="18" customWidth="1"/>
    <col min="32" max="32" width="67.28515625" customWidth="1"/>
    <col min="33" max="34" width="6.5703125" customWidth="1"/>
    <col min="35" max="35" width="18" customWidth="1"/>
    <col min="36" max="36" width="96" customWidth="1"/>
    <col min="37" max="38" width="6.5703125" customWidth="1"/>
    <col min="39" max="39" width="78.7109375" customWidth="1"/>
    <col min="40" max="41" width="7.28515625" customWidth="1"/>
    <col min="42" max="42" width="78.7109375" customWidth="1"/>
    <col min="43" max="44" width="7.28515625" customWidth="1"/>
    <col min="45" max="45" width="78.7109375" customWidth="1"/>
    <col min="46" max="47" width="7.28515625" customWidth="1"/>
    <col min="48" max="48" width="78.7109375" customWidth="1"/>
    <col min="49" max="50" width="7.28515625" customWidth="1"/>
    <col min="51" max="51" width="78.7109375" customWidth="1"/>
    <col min="52" max="53" width="7.28515625" customWidth="1"/>
    <col min="54" max="54" width="78.7109375" customWidth="1"/>
    <col min="55" max="56" width="7.28515625" customWidth="1"/>
    <col min="57" max="57" width="78.7109375" customWidth="1"/>
    <col min="58" max="59" width="7.28515625" customWidth="1"/>
    <col min="60" max="78" width="14.42578125" customWidth="1"/>
  </cols>
  <sheetData>
    <row r="1" spans="1:78" ht="12.75" customHeight="1" x14ac:dyDescent="0.2">
      <c r="A1" s="1" t="s">
        <v>0</v>
      </c>
      <c r="B1" s="1" t="s">
        <v>1</v>
      </c>
      <c r="C1" s="1"/>
      <c r="D1" s="1" t="s">
        <v>2</v>
      </c>
      <c r="E1" s="2" t="s">
        <v>3</v>
      </c>
      <c r="F1" s="2" t="s">
        <v>4</v>
      </c>
      <c r="G1" s="2" t="s">
        <v>5</v>
      </c>
      <c r="H1" s="3" t="s">
        <v>6</v>
      </c>
      <c r="I1" s="28" t="s">
        <v>7</v>
      </c>
      <c r="J1" s="29"/>
      <c r="K1" s="4" t="s">
        <v>8</v>
      </c>
      <c r="L1" s="28" t="s">
        <v>7</v>
      </c>
      <c r="M1" s="29"/>
      <c r="N1" s="30" t="s">
        <v>9</v>
      </c>
      <c r="O1" s="29"/>
      <c r="P1" s="31" t="s">
        <v>7</v>
      </c>
      <c r="Q1" s="29"/>
      <c r="R1" s="3" t="s">
        <v>10</v>
      </c>
      <c r="S1" s="28" t="s">
        <v>7</v>
      </c>
      <c r="T1" s="29"/>
      <c r="U1" s="3" t="s">
        <v>11</v>
      </c>
      <c r="V1" s="28" t="s">
        <v>7</v>
      </c>
      <c r="W1" s="29"/>
      <c r="X1" s="28" t="s">
        <v>12</v>
      </c>
      <c r="Y1" s="29"/>
      <c r="Z1" s="31" t="s">
        <v>7</v>
      </c>
      <c r="AA1" s="29"/>
      <c r="AB1" s="3" t="s">
        <v>13</v>
      </c>
      <c r="AC1" s="28" t="s">
        <v>7</v>
      </c>
      <c r="AD1" s="29"/>
      <c r="AE1" s="28" t="s">
        <v>14</v>
      </c>
      <c r="AF1" s="29"/>
      <c r="AG1" s="31" t="s">
        <v>7</v>
      </c>
      <c r="AH1" s="29"/>
      <c r="AI1" s="30" t="s">
        <v>15</v>
      </c>
      <c r="AJ1" s="29"/>
      <c r="AK1" s="31" t="s">
        <v>7</v>
      </c>
      <c r="AL1" s="29"/>
      <c r="AM1" s="3" t="s">
        <v>16</v>
      </c>
      <c r="AN1" s="28" t="s">
        <v>7</v>
      </c>
      <c r="AO1" s="29"/>
      <c r="AP1" s="3" t="s">
        <v>17</v>
      </c>
      <c r="AQ1" s="31" t="s">
        <v>7</v>
      </c>
      <c r="AR1" s="29"/>
      <c r="AS1" s="4" t="s">
        <v>18</v>
      </c>
      <c r="AT1" s="31" t="s">
        <v>7</v>
      </c>
      <c r="AU1" s="29"/>
      <c r="AV1" s="3" t="s">
        <v>19</v>
      </c>
      <c r="AW1" s="31" t="s">
        <v>7</v>
      </c>
      <c r="AX1" s="29"/>
      <c r="AY1" s="3" t="s">
        <v>20</v>
      </c>
      <c r="AZ1" s="31" t="s">
        <v>7</v>
      </c>
      <c r="BA1" s="29"/>
      <c r="BB1" s="3" t="s">
        <v>21</v>
      </c>
      <c r="BC1" s="31" t="s">
        <v>7</v>
      </c>
      <c r="BD1" s="29"/>
      <c r="BE1" s="3" t="s">
        <v>22</v>
      </c>
      <c r="BF1" s="31" t="s">
        <v>7</v>
      </c>
      <c r="BG1" s="29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</row>
    <row r="2" spans="1:78" ht="12.75" customHeight="1" x14ac:dyDescent="0.2">
      <c r="A2" s="3" t="s">
        <v>34</v>
      </c>
      <c r="B2" s="3" t="s">
        <v>35</v>
      </c>
      <c r="C2" s="3" t="s">
        <v>32</v>
      </c>
      <c r="D2" s="3" t="s">
        <v>36</v>
      </c>
      <c r="E2" s="6">
        <v>1286</v>
      </c>
      <c r="F2" s="6">
        <v>1114</v>
      </c>
      <c r="G2" s="7">
        <v>0.86625194401244165</v>
      </c>
      <c r="H2" s="3" t="s">
        <v>36</v>
      </c>
      <c r="I2" s="6">
        <v>15</v>
      </c>
      <c r="J2" s="2">
        <v>15</v>
      </c>
      <c r="K2" s="3" t="s">
        <v>36</v>
      </c>
      <c r="L2" s="6">
        <v>53</v>
      </c>
      <c r="M2" s="2">
        <v>53</v>
      </c>
      <c r="N2" s="3" t="s">
        <v>36</v>
      </c>
      <c r="O2" s="3" t="s">
        <v>33</v>
      </c>
      <c r="P2" s="2">
        <v>3</v>
      </c>
      <c r="Q2" s="2" t="s">
        <v>28</v>
      </c>
      <c r="R2" s="3" t="s">
        <v>36</v>
      </c>
      <c r="S2" s="2" t="s">
        <v>37</v>
      </c>
      <c r="T2" s="2" t="s">
        <v>38</v>
      </c>
      <c r="U2" s="3" t="s">
        <v>36</v>
      </c>
      <c r="V2" s="2" t="s">
        <v>39</v>
      </c>
      <c r="W2" s="2" t="s">
        <v>40</v>
      </c>
      <c r="X2" s="3" t="s">
        <v>36</v>
      </c>
      <c r="Y2" s="3" t="s">
        <v>25</v>
      </c>
      <c r="Z2" s="2"/>
      <c r="AA2" s="2" t="s">
        <v>24</v>
      </c>
      <c r="AB2" s="3" t="s">
        <v>36</v>
      </c>
      <c r="AC2" s="2" t="s">
        <v>41</v>
      </c>
      <c r="AD2" s="2" t="s">
        <v>42</v>
      </c>
      <c r="AE2" s="3" t="s">
        <v>36</v>
      </c>
      <c r="AF2" s="3" t="s">
        <v>26</v>
      </c>
      <c r="AG2" s="2">
        <v>2</v>
      </c>
      <c r="AH2" s="2" t="s">
        <v>29</v>
      </c>
      <c r="AI2" s="3" t="s">
        <v>36</v>
      </c>
      <c r="AJ2" s="3" t="s">
        <v>27</v>
      </c>
      <c r="AK2" s="2" t="s">
        <v>23</v>
      </c>
      <c r="AL2" s="2" t="s">
        <v>24</v>
      </c>
      <c r="AM2" s="3" t="s">
        <v>36</v>
      </c>
      <c r="AN2" s="2" t="s">
        <v>31</v>
      </c>
      <c r="AO2" s="2" t="s">
        <v>30</v>
      </c>
      <c r="AP2" s="3" t="s">
        <v>36</v>
      </c>
      <c r="AQ2" s="2" t="s">
        <v>43</v>
      </c>
      <c r="AR2" s="2" t="s">
        <v>42</v>
      </c>
      <c r="AS2" s="3" t="s">
        <v>36</v>
      </c>
      <c r="AT2" s="2" t="s">
        <v>44</v>
      </c>
      <c r="AU2" s="2" t="s">
        <v>42</v>
      </c>
      <c r="AV2" s="3" t="s">
        <v>36</v>
      </c>
      <c r="AW2" s="2" t="s">
        <v>45</v>
      </c>
      <c r="AX2" s="2" t="s">
        <v>46</v>
      </c>
      <c r="AY2" s="3" t="s">
        <v>36</v>
      </c>
      <c r="AZ2" s="2" t="s">
        <v>47</v>
      </c>
      <c r="BA2" s="2" t="s">
        <v>42</v>
      </c>
      <c r="BB2" s="3" t="s">
        <v>36</v>
      </c>
      <c r="BC2" s="2" t="s">
        <v>48</v>
      </c>
      <c r="BD2" s="2" t="s">
        <v>42</v>
      </c>
      <c r="BE2" s="3" t="s">
        <v>36</v>
      </c>
      <c r="BF2" s="2" t="s">
        <v>49</v>
      </c>
      <c r="BG2" s="2" t="s">
        <v>42</v>
      </c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</row>
    <row r="3" spans="1:78" ht="12.75" customHeight="1" x14ac:dyDescent="0.2">
      <c r="A3" s="8"/>
      <c r="B3" s="8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</row>
    <row r="4" spans="1:78" ht="12.75" customHeight="1" x14ac:dyDescent="0.2">
      <c r="A4" s="8"/>
      <c r="B4" s="8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</row>
    <row r="5" spans="1:78" ht="12.75" customHeight="1" x14ac:dyDescent="0.2">
      <c r="A5" s="8"/>
      <c r="B5" s="8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</row>
    <row r="6" spans="1:78" ht="12.75" customHeight="1" x14ac:dyDescent="0.2">
      <c r="A6" s="8"/>
      <c r="B6" s="8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</row>
    <row r="7" spans="1:78" ht="12.75" customHeight="1" x14ac:dyDescent="0.2">
      <c r="A7" s="8"/>
      <c r="B7" s="8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</row>
    <row r="8" spans="1:78" ht="12.75" customHeight="1" x14ac:dyDescent="0.2">
      <c r="A8" s="8"/>
      <c r="B8" s="8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</row>
    <row r="9" spans="1:78" ht="12.75" customHeight="1" x14ac:dyDescent="0.2">
      <c r="A9" s="8"/>
      <c r="B9" s="8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</row>
    <row r="10" spans="1:78" ht="12.75" customHeight="1" x14ac:dyDescent="0.2">
      <c r="A10" s="8"/>
      <c r="B10" s="8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</row>
    <row r="11" spans="1:78" ht="12.75" customHeight="1" x14ac:dyDescent="0.2">
      <c r="A11" s="8"/>
      <c r="B11" s="8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</row>
    <row r="12" spans="1:78" ht="12.75" customHeight="1" x14ac:dyDescent="0.2">
      <c r="A12" s="8"/>
      <c r="B12" s="8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</row>
    <row r="13" spans="1:78" ht="12.75" customHeight="1" x14ac:dyDescent="0.2">
      <c r="A13" s="8"/>
      <c r="B13" s="8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</row>
    <row r="14" spans="1:78" ht="12.75" customHeight="1" x14ac:dyDescent="0.2">
      <c r="A14" s="8"/>
      <c r="B14" s="8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</row>
    <row r="15" spans="1:78" ht="12.75" customHeight="1" x14ac:dyDescent="0.2">
      <c r="A15" s="8"/>
      <c r="B15" s="8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</row>
    <row r="16" spans="1:78" ht="12.75" customHeight="1" x14ac:dyDescent="0.2">
      <c r="A16" s="8"/>
      <c r="B16" s="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</row>
    <row r="17" spans="1:78" ht="12.75" customHeight="1" x14ac:dyDescent="0.2">
      <c r="A17" s="8"/>
      <c r="B17" s="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</row>
    <row r="18" spans="1:78" ht="12.75" customHeight="1" x14ac:dyDescent="0.2">
      <c r="A18" s="8"/>
      <c r="B18" s="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</row>
    <row r="19" spans="1:78" ht="12.75" customHeight="1" x14ac:dyDescent="0.2">
      <c r="A19" s="8"/>
      <c r="B19" s="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</row>
    <row r="20" spans="1:78" ht="12.75" customHeight="1" x14ac:dyDescent="0.2">
      <c r="A20" s="8"/>
      <c r="B20" s="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</row>
    <row r="21" spans="1:78" ht="12.75" customHeight="1" x14ac:dyDescent="0.2">
      <c r="A21" s="8"/>
      <c r="B21" s="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</row>
    <row r="22" spans="1:78" ht="12.75" customHeight="1" x14ac:dyDescent="0.2">
      <c r="A22" s="8"/>
      <c r="B22" s="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</row>
    <row r="23" spans="1:78" ht="12.75" customHeight="1" x14ac:dyDescent="0.2">
      <c r="A23" s="8"/>
      <c r="B23" s="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</row>
    <row r="24" spans="1:78" ht="12.75" customHeight="1" x14ac:dyDescent="0.2">
      <c r="A24" s="8"/>
      <c r="B24" s="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</row>
    <row r="25" spans="1:78" ht="12.75" customHeight="1" x14ac:dyDescent="0.2">
      <c r="A25" s="8"/>
      <c r="B25" s="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</row>
    <row r="26" spans="1:78" ht="12.75" customHeight="1" x14ac:dyDescent="0.2">
      <c r="A26" s="8"/>
      <c r="B26" s="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</row>
    <row r="27" spans="1:78" ht="12.75" customHeight="1" x14ac:dyDescent="0.2">
      <c r="A27" s="8"/>
      <c r="B27" s="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</row>
    <row r="28" spans="1:78" ht="12.75" customHeight="1" x14ac:dyDescent="0.2">
      <c r="A28" s="8"/>
      <c r="B28" s="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</row>
    <row r="29" spans="1:78" ht="12.75" customHeight="1" x14ac:dyDescent="0.2">
      <c r="A29" s="8"/>
      <c r="B29" s="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</row>
    <row r="30" spans="1:78" ht="12.75" customHeight="1" x14ac:dyDescent="0.2">
      <c r="A30" s="8"/>
      <c r="B30" s="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</row>
    <row r="31" spans="1:78" ht="12.75" customHeight="1" x14ac:dyDescent="0.2">
      <c r="A31" s="8"/>
      <c r="B31" s="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</row>
    <row r="32" spans="1:78" ht="12.75" customHeight="1" x14ac:dyDescent="0.2">
      <c r="A32" s="8"/>
      <c r="B32" s="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</row>
    <row r="33" spans="1:78" ht="12.75" customHeight="1" x14ac:dyDescent="0.2">
      <c r="A33" s="8"/>
      <c r="B33" s="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</row>
    <row r="34" spans="1:78" ht="12.75" customHeight="1" x14ac:dyDescent="0.2">
      <c r="A34" s="8"/>
      <c r="B34" s="8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</row>
    <row r="35" spans="1:78" ht="12.75" customHeight="1" x14ac:dyDescent="0.2">
      <c r="A35" s="8"/>
      <c r="B35" s="8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</row>
    <row r="36" spans="1:78" ht="12.75" customHeight="1" x14ac:dyDescent="0.2">
      <c r="A36" s="8"/>
      <c r="B36" s="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</row>
    <row r="37" spans="1:78" ht="12.75" customHeight="1" x14ac:dyDescent="0.2">
      <c r="A37" s="8"/>
      <c r="B37" s="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</row>
    <row r="38" spans="1:78" ht="12.75" customHeight="1" x14ac:dyDescent="0.2">
      <c r="A38" s="8"/>
      <c r="B38" s="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</row>
    <row r="39" spans="1:78" ht="12.75" customHeight="1" x14ac:dyDescent="0.2">
      <c r="A39" s="8"/>
      <c r="B39" s="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</row>
    <row r="40" spans="1:78" ht="12.75" customHeight="1" x14ac:dyDescent="0.2">
      <c r="A40" s="8"/>
      <c r="B40" s="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</row>
    <row r="41" spans="1:78" ht="12.75" customHeight="1" x14ac:dyDescent="0.2">
      <c r="A41" s="8"/>
      <c r="B41" s="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</row>
    <row r="42" spans="1:78" ht="12.75" customHeight="1" x14ac:dyDescent="0.2">
      <c r="A42" s="8"/>
      <c r="B42" s="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</row>
    <row r="43" spans="1:78" ht="12.75" customHeight="1" x14ac:dyDescent="0.2">
      <c r="A43" s="8"/>
      <c r="B43" s="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</row>
    <row r="44" spans="1:78" ht="12.75" customHeight="1" x14ac:dyDescent="0.2">
      <c r="A44" s="8"/>
      <c r="B44" s="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</row>
    <row r="45" spans="1:78" ht="12.75" customHeight="1" x14ac:dyDescent="0.2">
      <c r="A45" s="8"/>
      <c r="B45" s="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</row>
    <row r="46" spans="1:78" ht="12.75" customHeight="1" x14ac:dyDescent="0.2">
      <c r="A46" s="8"/>
      <c r="B46" s="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</row>
    <row r="47" spans="1:78" ht="12.75" customHeight="1" x14ac:dyDescent="0.2">
      <c r="A47" s="8"/>
      <c r="B47" s="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</row>
    <row r="48" spans="1:78" ht="12.75" customHeight="1" x14ac:dyDescent="0.2">
      <c r="A48" s="8"/>
      <c r="B48" s="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</row>
    <row r="49" spans="1:78" ht="12.75" customHeight="1" x14ac:dyDescent="0.2">
      <c r="A49" s="8"/>
      <c r="B49" s="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</row>
    <row r="50" spans="1:78" ht="12.75" customHeight="1" x14ac:dyDescent="0.2">
      <c r="A50" s="8"/>
      <c r="B50" s="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</row>
    <row r="51" spans="1:78" ht="12.75" customHeight="1" x14ac:dyDescent="0.2">
      <c r="A51" s="8"/>
      <c r="B51" s="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</row>
    <row r="52" spans="1:78" ht="12.75" customHeight="1" x14ac:dyDescent="0.2">
      <c r="A52" s="8"/>
      <c r="B52" s="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</row>
    <row r="53" spans="1:78" ht="12.75" customHeight="1" x14ac:dyDescent="0.2">
      <c r="A53" s="8"/>
      <c r="B53" s="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</row>
    <row r="54" spans="1:78" ht="12.75" customHeight="1" x14ac:dyDescent="0.2">
      <c r="A54" s="8"/>
      <c r="B54" s="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</row>
    <row r="55" spans="1:78" ht="12.75" customHeight="1" x14ac:dyDescent="0.2">
      <c r="A55" s="8"/>
      <c r="B55" s="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</row>
    <row r="56" spans="1:78" ht="12.75" customHeight="1" x14ac:dyDescent="0.2">
      <c r="A56" s="8"/>
      <c r="B56" s="8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</row>
    <row r="57" spans="1:78" ht="12.75" customHeight="1" x14ac:dyDescent="0.2">
      <c r="A57" s="8"/>
      <c r="B57" s="8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</row>
    <row r="58" spans="1:78" ht="12.75" customHeight="1" x14ac:dyDescent="0.2">
      <c r="A58" s="8"/>
      <c r="B58" s="8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</row>
    <row r="59" spans="1:78" ht="12.75" customHeight="1" x14ac:dyDescent="0.2">
      <c r="A59" s="8"/>
      <c r="B59" s="8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</row>
    <row r="60" spans="1:78" ht="12.75" customHeight="1" x14ac:dyDescent="0.2">
      <c r="A60" s="8"/>
      <c r="B60" s="8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</row>
    <row r="61" spans="1:78" ht="12.75" customHeight="1" x14ac:dyDescent="0.2">
      <c r="A61" s="8"/>
      <c r="B61" s="8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</row>
    <row r="62" spans="1:78" ht="12.75" customHeight="1" x14ac:dyDescent="0.2">
      <c r="A62" s="8"/>
      <c r="B62" s="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</row>
    <row r="63" spans="1:78" ht="12.75" customHeight="1" x14ac:dyDescent="0.2">
      <c r="A63" s="8"/>
      <c r="B63" s="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</row>
    <row r="64" spans="1:78" ht="12.75" customHeight="1" x14ac:dyDescent="0.2">
      <c r="A64" s="8"/>
      <c r="B64" s="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</row>
    <row r="65" spans="1:78" ht="12.75" customHeight="1" x14ac:dyDescent="0.2">
      <c r="A65" s="8"/>
      <c r="B65" s="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</row>
    <row r="66" spans="1:78" ht="12.75" customHeight="1" x14ac:dyDescent="0.2">
      <c r="A66" s="8"/>
      <c r="B66" s="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</row>
    <row r="67" spans="1:78" ht="12.75" customHeight="1" x14ac:dyDescent="0.2">
      <c r="A67" s="8"/>
      <c r="B67" s="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</row>
    <row r="68" spans="1:78" ht="12.75" customHeight="1" x14ac:dyDescent="0.2">
      <c r="A68" s="8"/>
      <c r="B68" s="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</row>
    <row r="69" spans="1:78" ht="12.75" customHeight="1" x14ac:dyDescent="0.2">
      <c r="A69" s="8"/>
      <c r="B69" s="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</row>
    <row r="70" spans="1:78" ht="12.75" customHeight="1" x14ac:dyDescent="0.2">
      <c r="A70" s="8"/>
      <c r="B70" s="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</row>
    <row r="71" spans="1:78" ht="12.75" customHeight="1" x14ac:dyDescent="0.2">
      <c r="A71" s="8"/>
      <c r="B71" s="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</row>
    <row r="72" spans="1:78" ht="12.75" customHeight="1" x14ac:dyDescent="0.2">
      <c r="A72" s="8"/>
      <c r="B72" s="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</row>
    <row r="73" spans="1:78" ht="12.75" customHeight="1" x14ac:dyDescent="0.2">
      <c r="A73" s="8"/>
      <c r="B73" s="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</row>
    <row r="74" spans="1:78" ht="12.75" customHeight="1" x14ac:dyDescent="0.2">
      <c r="A74" s="8"/>
      <c r="B74" s="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</row>
    <row r="75" spans="1:78" ht="12.75" customHeight="1" x14ac:dyDescent="0.2">
      <c r="A75" s="8"/>
      <c r="B75" s="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</row>
    <row r="76" spans="1:78" ht="12.75" customHeight="1" x14ac:dyDescent="0.2">
      <c r="A76" s="8"/>
      <c r="B76" s="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</row>
    <row r="77" spans="1:78" ht="12.75" customHeight="1" x14ac:dyDescent="0.2">
      <c r="A77" s="8"/>
      <c r="B77" s="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</row>
    <row r="78" spans="1:78" ht="12.75" customHeight="1" x14ac:dyDescent="0.2">
      <c r="A78" s="8"/>
      <c r="B78" s="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</row>
    <row r="79" spans="1:78" ht="12.75" customHeight="1" x14ac:dyDescent="0.2">
      <c r="A79" s="8"/>
      <c r="B79" s="8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</row>
    <row r="80" spans="1:78" ht="12.75" customHeight="1" x14ac:dyDescent="0.2">
      <c r="A80" s="8"/>
      <c r="B80" s="8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</row>
    <row r="81" spans="1:78" ht="12.75" customHeight="1" x14ac:dyDescent="0.2">
      <c r="A81" s="8"/>
      <c r="B81" s="8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</row>
    <row r="82" spans="1:78" ht="12.75" customHeight="1" x14ac:dyDescent="0.2">
      <c r="A82" s="8"/>
      <c r="B82" s="8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</row>
    <row r="83" spans="1:78" ht="12.75" customHeight="1" x14ac:dyDescent="0.2">
      <c r="A83" s="8"/>
      <c r="B83" s="8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</row>
    <row r="84" spans="1:78" ht="12.75" customHeight="1" x14ac:dyDescent="0.2">
      <c r="A84" s="8"/>
      <c r="B84" s="8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</row>
    <row r="85" spans="1:78" ht="12.75" customHeight="1" x14ac:dyDescent="0.2">
      <c r="A85" s="8"/>
      <c r="B85" s="8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</row>
    <row r="86" spans="1:78" ht="12.75" customHeight="1" x14ac:dyDescent="0.2">
      <c r="A86" s="8"/>
      <c r="B86" s="8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</row>
    <row r="87" spans="1:78" ht="12.75" customHeight="1" x14ac:dyDescent="0.2">
      <c r="A87" s="8"/>
      <c r="B87" s="8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</row>
    <row r="88" spans="1:78" ht="12.75" customHeight="1" x14ac:dyDescent="0.2">
      <c r="A88" s="8"/>
      <c r="B88" s="8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</row>
    <row r="89" spans="1:78" ht="12.75" customHeight="1" x14ac:dyDescent="0.2">
      <c r="A89" s="8"/>
      <c r="B89" s="8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</row>
    <row r="90" spans="1:78" ht="12.75" customHeight="1" x14ac:dyDescent="0.2">
      <c r="A90" s="8"/>
      <c r="B90" s="8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</row>
    <row r="91" spans="1:78" ht="12.75" customHeight="1" x14ac:dyDescent="0.2">
      <c r="A91" s="8"/>
      <c r="B91" s="8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</row>
    <row r="92" spans="1:78" ht="12.75" customHeight="1" x14ac:dyDescent="0.2">
      <c r="A92" s="8"/>
      <c r="B92" s="8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</row>
    <row r="93" spans="1:78" ht="12.75" customHeight="1" x14ac:dyDescent="0.2">
      <c r="A93" s="8"/>
      <c r="B93" s="8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</row>
    <row r="94" spans="1:78" ht="12.75" customHeight="1" x14ac:dyDescent="0.2">
      <c r="A94" s="8"/>
      <c r="B94" s="8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</row>
    <row r="95" spans="1:78" ht="12.75" customHeight="1" x14ac:dyDescent="0.2">
      <c r="A95" s="8"/>
      <c r="B95" s="8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</row>
    <row r="96" spans="1:78" ht="12.75" customHeight="1" x14ac:dyDescent="0.2">
      <c r="A96" s="8"/>
      <c r="B96" s="8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</row>
    <row r="97" spans="1:78" ht="12.75" customHeight="1" x14ac:dyDescent="0.2">
      <c r="A97" s="8"/>
      <c r="B97" s="8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</row>
    <row r="98" spans="1:78" ht="12.75" customHeight="1" x14ac:dyDescent="0.2">
      <c r="A98" s="8"/>
      <c r="B98" s="8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</row>
    <row r="99" spans="1:78" ht="12.75" customHeight="1" x14ac:dyDescent="0.2">
      <c r="A99" s="8"/>
      <c r="B99" s="8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</row>
    <row r="100" spans="1:78" ht="12.75" customHeight="1" x14ac:dyDescent="0.2">
      <c r="A100" s="8"/>
      <c r="B100" s="8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</row>
    <row r="101" spans="1:78" ht="12.75" customHeight="1" x14ac:dyDescent="0.2">
      <c r="A101" s="8"/>
      <c r="B101" s="8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</row>
    <row r="102" spans="1:78" ht="12.75" customHeight="1" x14ac:dyDescent="0.2">
      <c r="A102" s="8"/>
      <c r="B102" s="8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</row>
    <row r="103" spans="1:78" ht="12.75" customHeight="1" x14ac:dyDescent="0.2">
      <c r="A103" s="8"/>
      <c r="B103" s="8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</row>
    <row r="104" spans="1:78" ht="12.75" customHeight="1" x14ac:dyDescent="0.2">
      <c r="A104" s="8"/>
      <c r="B104" s="8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</row>
    <row r="105" spans="1:78" ht="12.75" customHeight="1" x14ac:dyDescent="0.2">
      <c r="A105" s="8"/>
      <c r="B105" s="8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</row>
    <row r="106" spans="1:78" ht="12.75" customHeight="1" x14ac:dyDescent="0.2">
      <c r="A106" s="8"/>
      <c r="B106" s="8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</row>
    <row r="107" spans="1:78" ht="12.75" customHeight="1" x14ac:dyDescent="0.2">
      <c r="A107" s="8"/>
      <c r="B107" s="8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</row>
    <row r="108" spans="1:78" ht="12.75" customHeight="1" x14ac:dyDescent="0.2">
      <c r="A108" s="8"/>
      <c r="B108" s="8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</row>
    <row r="109" spans="1:78" ht="12.75" customHeight="1" x14ac:dyDescent="0.2">
      <c r="A109" s="8"/>
      <c r="B109" s="8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</row>
    <row r="110" spans="1:78" ht="12.75" customHeight="1" x14ac:dyDescent="0.2">
      <c r="A110" s="8"/>
      <c r="B110" s="8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</row>
    <row r="111" spans="1:78" ht="12.75" customHeight="1" x14ac:dyDescent="0.2">
      <c r="A111" s="8"/>
      <c r="B111" s="8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</row>
    <row r="112" spans="1:78" ht="12.75" customHeight="1" x14ac:dyDescent="0.2">
      <c r="A112" s="8"/>
      <c r="B112" s="8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</row>
    <row r="113" spans="1:78" ht="12.75" customHeight="1" x14ac:dyDescent="0.2">
      <c r="A113" s="8"/>
      <c r="B113" s="8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</row>
    <row r="114" spans="1:78" ht="12.75" customHeight="1" x14ac:dyDescent="0.2">
      <c r="A114" s="8"/>
      <c r="B114" s="8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</row>
    <row r="115" spans="1:78" ht="12.75" customHeight="1" x14ac:dyDescent="0.2">
      <c r="A115" s="8"/>
      <c r="B115" s="8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</row>
    <row r="116" spans="1:78" ht="12.75" customHeight="1" x14ac:dyDescent="0.2">
      <c r="A116" s="8"/>
      <c r="B116" s="8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</row>
    <row r="117" spans="1:78" ht="12.75" customHeight="1" x14ac:dyDescent="0.2">
      <c r="A117" s="8"/>
      <c r="B117" s="8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</row>
    <row r="118" spans="1:78" ht="12.75" customHeight="1" x14ac:dyDescent="0.2">
      <c r="A118" s="8"/>
      <c r="B118" s="8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</row>
    <row r="119" spans="1:78" ht="12.75" customHeight="1" x14ac:dyDescent="0.2">
      <c r="A119" s="8"/>
      <c r="B119" s="8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</row>
    <row r="120" spans="1:78" ht="12.75" customHeight="1" x14ac:dyDescent="0.2">
      <c r="A120" s="8"/>
      <c r="B120" s="8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</row>
    <row r="121" spans="1:78" ht="12.75" customHeight="1" x14ac:dyDescent="0.2">
      <c r="A121" s="8"/>
      <c r="B121" s="8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</row>
    <row r="122" spans="1:78" ht="12.75" customHeight="1" x14ac:dyDescent="0.2">
      <c r="A122" s="8"/>
      <c r="B122" s="8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</row>
    <row r="123" spans="1:78" ht="12.75" customHeight="1" x14ac:dyDescent="0.2">
      <c r="A123" s="8"/>
      <c r="B123" s="8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</row>
    <row r="124" spans="1:78" ht="12.75" customHeight="1" x14ac:dyDescent="0.2">
      <c r="A124" s="8"/>
      <c r="B124" s="8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</row>
    <row r="125" spans="1:78" ht="12.75" customHeight="1" x14ac:dyDescent="0.2">
      <c r="A125" s="8"/>
      <c r="B125" s="8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</row>
    <row r="126" spans="1:78" ht="12.75" customHeight="1" x14ac:dyDescent="0.2">
      <c r="A126" s="8"/>
      <c r="B126" s="8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</row>
    <row r="127" spans="1:78" ht="12.75" customHeight="1" x14ac:dyDescent="0.2">
      <c r="A127" s="8"/>
      <c r="B127" s="8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</row>
    <row r="128" spans="1:78" ht="12.75" customHeight="1" x14ac:dyDescent="0.2">
      <c r="A128" s="8"/>
      <c r="B128" s="8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</row>
    <row r="129" spans="1:78" ht="12.75" customHeight="1" x14ac:dyDescent="0.2">
      <c r="A129" s="8"/>
      <c r="B129" s="8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</row>
    <row r="130" spans="1:78" ht="12.75" customHeight="1" x14ac:dyDescent="0.2">
      <c r="A130" s="8"/>
      <c r="B130" s="8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</row>
    <row r="131" spans="1:78" ht="12.75" customHeight="1" x14ac:dyDescent="0.2">
      <c r="A131" s="8"/>
      <c r="B131" s="8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</row>
    <row r="132" spans="1:78" ht="12.75" customHeight="1" x14ac:dyDescent="0.2">
      <c r="A132" s="8"/>
      <c r="B132" s="8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</row>
    <row r="133" spans="1:78" ht="12.75" customHeight="1" x14ac:dyDescent="0.2">
      <c r="A133" s="8"/>
      <c r="B133" s="8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</row>
    <row r="134" spans="1:78" ht="12.75" customHeight="1" x14ac:dyDescent="0.2">
      <c r="A134" s="8"/>
      <c r="B134" s="8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</row>
    <row r="135" spans="1:78" ht="12.75" customHeight="1" x14ac:dyDescent="0.2">
      <c r="A135" s="8"/>
      <c r="B135" s="8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</row>
    <row r="136" spans="1:78" ht="12.75" customHeight="1" x14ac:dyDescent="0.2">
      <c r="A136" s="8"/>
      <c r="B136" s="8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</row>
    <row r="137" spans="1:78" ht="12.75" customHeight="1" x14ac:dyDescent="0.2">
      <c r="A137" s="8"/>
      <c r="B137" s="8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</row>
    <row r="138" spans="1:78" ht="12.75" customHeight="1" x14ac:dyDescent="0.2">
      <c r="A138" s="8"/>
      <c r="B138" s="8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</row>
    <row r="139" spans="1:78" ht="12.75" customHeight="1" x14ac:dyDescent="0.2">
      <c r="A139" s="8"/>
      <c r="B139" s="8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</row>
    <row r="140" spans="1:78" ht="12.75" customHeight="1" x14ac:dyDescent="0.2">
      <c r="A140" s="8"/>
      <c r="B140" s="8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</row>
    <row r="141" spans="1:78" ht="12.75" customHeight="1" x14ac:dyDescent="0.2">
      <c r="A141" s="8"/>
      <c r="B141" s="8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</row>
    <row r="142" spans="1:78" ht="12.75" customHeight="1" x14ac:dyDescent="0.2">
      <c r="A142" s="8"/>
      <c r="B142" s="8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</row>
    <row r="143" spans="1:78" ht="12.75" customHeight="1" x14ac:dyDescent="0.2">
      <c r="A143" s="8"/>
      <c r="B143" s="8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</row>
    <row r="144" spans="1:78" ht="12.75" customHeight="1" x14ac:dyDescent="0.2">
      <c r="A144" s="8"/>
      <c r="B144" s="8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</row>
    <row r="145" spans="1:78" ht="12.75" customHeight="1" x14ac:dyDescent="0.2">
      <c r="A145" s="8"/>
      <c r="B145" s="8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</row>
    <row r="146" spans="1:78" ht="12.75" customHeight="1" x14ac:dyDescent="0.2">
      <c r="A146" s="8"/>
      <c r="B146" s="8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</row>
    <row r="147" spans="1:78" ht="12.75" customHeight="1" x14ac:dyDescent="0.2">
      <c r="A147" s="8"/>
      <c r="B147" s="8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</row>
    <row r="148" spans="1:78" ht="12.75" customHeight="1" x14ac:dyDescent="0.2">
      <c r="A148" s="8"/>
      <c r="B148" s="8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</row>
    <row r="149" spans="1:78" ht="12.75" customHeight="1" x14ac:dyDescent="0.2">
      <c r="A149" s="8"/>
      <c r="B149" s="8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</row>
    <row r="150" spans="1:78" ht="12.75" customHeight="1" x14ac:dyDescent="0.2">
      <c r="A150" s="8"/>
      <c r="B150" s="8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</row>
    <row r="151" spans="1:78" ht="12.75" customHeight="1" x14ac:dyDescent="0.2">
      <c r="A151" s="8"/>
      <c r="B151" s="8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</row>
    <row r="152" spans="1:78" ht="12.75" customHeight="1" x14ac:dyDescent="0.2">
      <c r="A152" s="8"/>
      <c r="B152" s="8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</row>
    <row r="153" spans="1:78" ht="12.75" customHeight="1" x14ac:dyDescent="0.2">
      <c r="A153" s="8"/>
      <c r="B153" s="8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</row>
    <row r="154" spans="1:78" ht="12.75" customHeight="1" x14ac:dyDescent="0.2">
      <c r="A154" s="8"/>
      <c r="B154" s="8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</row>
    <row r="155" spans="1:78" ht="12.75" customHeight="1" x14ac:dyDescent="0.2">
      <c r="A155" s="8"/>
      <c r="B155" s="8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</row>
    <row r="156" spans="1:78" ht="12.75" customHeight="1" x14ac:dyDescent="0.2">
      <c r="A156" s="8"/>
      <c r="B156" s="8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</row>
    <row r="157" spans="1:78" ht="12.75" customHeight="1" x14ac:dyDescent="0.2">
      <c r="A157" s="8"/>
      <c r="B157" s="8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</row>
    <row r="158" spans="1:78" ht="12.75" customHeight="1" x14ac:dyDescent="0.2">
      <c r="A158" s="8"/>
      <c r="B158" s="8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</row>
    <row r="159" spans="1:78" ht="12.75" customHeight="1" x14ac:dyDescent="0.2">
      <c r="A159" s="8"/>
      <c r="B159" s="8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</row>
    <row r="160" spans="1:78" ht="12.75" customHeight="1" x14ac:dyDescent="0.2">
      <c r="A160" s="8"/>
      <c r="B160" s="8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</row>
    <row r="161" spans="1:78" ht="12.75" customHeight="1" x14ac:dyDescent="0.2">
      <c r="A161" s="8"/>
      <c r="B161" s="8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</row>
    <row r="162" spans="1:78" ht="12.75" customHeight="1" x14ac:dyDescent="0.2">
      <c r="A162" s="8"/>
      <c r="B162" s="8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</row>
    <row r="163" spans="1:78" ht="12.75" customHeight="1" x14ac:dyDescent="0.2">
      <c r="A163" s="8"/>
      <c r="B163" s="8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</row>
    <row r="164" spans="1:78" ht="12.75" customHeight="1" x14ac:dyDescent="0.2">
      <c r="A164" s="8"/>
      <c r="B164" s="8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</row>
    <row r="165" spans="1:78" ht="12.75" customHeight="1" x14ac:dyDescent="0.2">
      <c r="A165" s="8"/>
      <c r="B165" s="8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</row>
    <row r="166" spans="1:78" ht="12.75" customHeight="1" x14ac:dyDescent="0.2">
      <c r="A166" s="8"/>
      <c r="B166" s="8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</row>
    <row r="167" spans="1:78" ht="12.75" customHeight="1" x14ac:dyDescent="0.2">
      <c r="A167" s="8"/>
      <c r="B167" s="8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</row>
    <row r="168" spans="1:78" ht="12.75" customHeight="1" x14ac:dyDescent="0.2">
      <c r="A168" s="8"/>
      <c r="B168" s="8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</row>
    <row r="169" spans="1:78" ht="12.75" customHeight="1" x14ac:dyDescent="0.2">
      <c r="A169" s="8"/>
      <c r="B169" s="8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</row>
    <row r="170" spans="1:78" ht="12.75" customHeight="1" x14ac:dyDescent="0.2">
      <c r="A170" s="8"/>
      <c r="B170" s="8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</row>
    <row r="171" spans="1:78" ht="12.75" customHeight="1" x14ac:dyDescent="0.2">
      <c r="A171" s="8"/>
      <c r="B171" s="8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</row>
    <row r="172" spans="1:78" ht="12.75" customHeight="1" x14ac:dyDescent="0.2">
      <c r="A172" s="8"/>
      <c r="B172" s="8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</row>
    <row r="173" spans="1:78" ht="12.75" customHeight="1" x14ac:dyDescent="0.2">
      <c r="A173" s="8"/>
      <c r="B173" s="8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</row>
    <row r="174" spans="1:78" ht="12.75" customHeight="1" x14ac:dyDescent="0.2">
      <c r="A174" s="8"/>
      <c r="B174" s="8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</row>
    <row r="175" spans="1:78" ht="12.75" customHeight="1" x14ac:dyDescent="0.2">
      <c r="A175" s="8"/>
      <c r="B175" s="8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</row>
    <row r="176" spans="1:78" ht="12.75" customHeight="1" x14ac:dyDescent="0.2">
      <c r="A176" s="8"/>
      <c r="B176" s="8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</row>
    <row r="177" spans="1:78" ht="12.75" customHeight="1" x14ac:dyDescent="0.2">
      <c r="A177" s="8"/>
      <c r="B177" s="8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</row>
    <row r="178" spans="1:78" ht="12.75" customHeight="1" x14ac:dyDescent="0.2">
      <c r="A178" s="8"/>
      <c r="B178" s="8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</row>
    <row r="179" spans="1:78" ht="12.75" customHeight="1" x14ac:dyDescent="0.2">
      <c r="A179" s="8"/>
      <c r="B179" s="8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</row>
    <row r="180" spans="1:78" ht="12.75" customHeight="1" x14ac:dyDescent="0.2">
      <c r="A180" s="8"/>
      <c r="B180" s="8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</row>
    <row r="181" spans="1:78" ht="12.75" customHeight="1" x14ac:dyDescent="0.2">
      <c r="A181" s="8"/>
      <c r="B181" s="8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</row>
    <row r="182" spans="1:78" ht="12.75" customHeight="1" x14ac:dyDescent="0.2">
      <c r="A182" s="8"/>
      <c r="B182" s="8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</row>
    <row r="183" spans="1:78" ht="12.75" customHeight="1" x14ac:dyDescent="0.2">
      <c r="A183" s="8"/>
      <c r="B183" s="8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</row>
    <row r="184" spans="1:78" ht="12.75" customHeight="1" x14ac:dyDescent="0.2">
      <c r="A184" s="8"/>
      <c r="B184" s="8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</row>
    <row r="185" spans="1:78" ht="12.75" customHeight="1" x14ac:dyDescent="0.2">
      <c r="A185" s="8"/>
      <c r="B185" s="8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</row>
    <row r="186" spans="1:78" ht="12.75" customHeight="1" x14ac:dyDescent="0.2">
      <c r="A186" s="8"/>
      <c r="B186" s="8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</row>
    <row r="187" spans="1:78" ht="12.75" customHeight="1" x14ac:dyDescent="0.2">
      <c r="A187" s="8"/>
      <c r="B187" s="8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</row>
    <row r="188" spans="1:78" ht="12.75" customHeight="1" x14ac:dyDescent="0.2">
      <c r="A188" s="8"/>
      <c r="B188" s="8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</row>
    <row r="189" spans="1:78" ht="12.75" customHeight="1" x14ac:dyDescent="0.2">
      <c r="A189" s="8"/>
      <c r="B189" s="8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</row>
    <row r="190" spans="1:78" ht="12.75" customHeight="1" x14ac:dyDescent="0.2">
      <c r="A190" s="8"/>
      <c r="B190" s="8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</row>
    <row r="191" spans="1:78" ht="12.75" customHeight="1" x14ac:dyDescent="0.2">
      <c r="A191" s="8"/>
      <c r="B191" s="8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</row>
    <row r="192" spans="1:78" ht="12.75" customHeight="1" x14ac:dyDescent="0.2">
      <c r="A192" s="8"/>
      <c r="B192" s="8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</row>
    <row r="193" spans="1:78" ht="12.75" customHeight="1" x14ac:dyDescent="0.2">
      <c r="A193" s="8"/>
      <c r="B193" s="8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</row>
    <row r="194" spans="1:78" ht="12.75" customHeight="1" x14ac:dyDescent="0.2">
      <c r="A194" s="8"/>
      <c r="B194" s="8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</row>
    <row r="195" spans="1:78" ht="12.75" customHeight="1" x14ac:dyDescent="0.2">
      <c r="A195" s="8"/>
      <c r="B195" s="8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</row>
    <row r="196" spans="1:78" ht="12.75" customHeight="1" x14ac:dyDescent="0.2">
      <c r="A196" s="8"/>
      <c r="B196" s="8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</row>
    <row r="197" spans="1:78" ht="12.75" customHeight="1" x14ac:dyDescent="0.2">
      <c r="A197" s="8"/>
      <c r="B197" s="8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</row>
    <row r="198" spans="1:78" ht="12.75" customHeight="1" x14ac:dyDescent="0.2">
      <c r="A198" s="8"/>
      <c r="B198" s="8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</row>
    <row r="199" spans="1:78" ht="12.75" customHeight="1" x14ac:dyDescent="0.2">
      <c r="A199" s="8"/>
      <c r="B199" s="8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</row>
    <row r="200" spans="1:78" ht="12.75" customHeight="1" x14ac:dyDescent="0.2">
      <c r="A200" s="8"/>
      <c r="B200" s="8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</row>
    <row r="201" spans="1:78" ht="12.75" customHeight="1" x14ac:dyDescent="0.2">
      <c r="A201" s="8"/>
      <c r="B201" s="8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</row>
    <row r="202" spans="1:78" ht="12.75" customHeight="1" x14ac:dyDescent="0.2">
      <c r="A202" s="8"/>
      <c r="B202" s="8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</row>
  </sheetData>
  <autoFilter ref="A1:BZ2" xr:uid="{00000000-0009-0000-0000-000000000000}"/>
  <mergeCells count="20">
    <mergeCell ref="AZ1:BA1"/>
    <mergeCell ref="BC1:BD1"/>
    <mergeCell ref="BF1:BG1"/>
    <mergeCell ref="Z1:AA1"/>
    <mergeCell ref="AC1:AD1"/>
    <mergeCell ref="AE1:AF1"/>
    <mergeCell ref="AG1:AH1"/>
    <mergeCell ref="AI1:AJ1"/>
    <mergeCell ref="AK1:AL1"/>
    <mergeCell ref="AN1:AO1"/>
    <mergeCell ref="V1:W1"/>
    <mergeCell ref="X1:Y1"/>
    <mergeCell ref="AQ1:AR1"/>
    <mergeCell ref="AT1:AU1"/>
    <mergeCell ref="AW1:AX1"/>
    <mergeCell ref="I1:J1"/>
    <mergeCell ref="L1:M1"/>
    <mergeCell ref="N1:O1"/>
    <mergeCell ref="P1:Q1"/>
    <mergeCell ref="S1:T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616"/>
  <sheetViews>
    <sheetView topLeftCell="A2" workbookViewId="0">
      <selection activeCell="A19" sqref="A19"/>
    </sheetView>
  </sheetViews>
  <sheetFormatPr defaultColWidth="14.42578125" defaultRowHeight="15" customHeight="1" x14ac:dyDescent="0.2"/>
  <cols>
    <col min="1" max="1" width="78.7109375" customWidth="1"/>
    <col min="2" max="25" width="14.42578125" customWidth="1"/>
  </cols>
  <sheetData>
    <row r="1" spans="1:26" ht="243" customHeight="1" x14ac:dyDescent="0.2">
      <c r="A1" s="9" t="s">
        <v>50</v>
      </c>
      <c r="B1" s="10" t="s">
        <v>51</v>
      </c>
      <c r="C1" s="10" t="s">
        <v>52</v>
      </c>
      <c r="D1" s="10" t="s">
        <v>53</v>
      </c>
      <c r="E1" s="10" t="s">
        <v>54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8"/>
    </row>
    <row r="2" spans="1:26" ht="12.75" customHeight="1" x14ac:dyDescent="0.2">
      <c r="A2" s="11" t="s">
        <v>55</v>
      </c>
      <c r="B2" s="12">
        <v>30</v>
      </c>
      <c r="C2" s="12">
        <v>30</v>
      </c>
      <c r="D2" s="12">
        <v>40</v>
      </c>
      <c r="E2" s="13">
        <v>100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8"/>
    </row>
    <row r="3" spans="1:26" ht="12.75" customHeight="1" x14ac:dyDescent="0.2">
      <c r="A3" s="3" t="str">
        <f>'Данные для ввода на bus.gov.ru'!D2</f>
        <v>МБДОУ "Детский сад № 43"</v>
      </c>
      <c r="B3" s="14">
        <f>IFERROR(((('Данные для ввода на bus.gov.ru'!I2+'Данные для ввода на bus.gov.ru'!L2)/('Данные для ввода на bus.gov.ru'!J2+'Данные для ввода на bus.gov.ru'!M2))*100)*0.3,"")</f>
        <v>30</v>
      </c>
      <c r="C3" s="12">
        <f>'Данные для ввода на bus.gov.ru'!Q2*0.3</f>
        <v>27</v>
      </c>
      <c r="D3" s="14">
        <f>((('Данные для ввода на bus.gov.ru'!S2+'Данные для ввода на bus.gov.ru'!V2)/('Данные для ввода на bus.gov.ru'!T2+'Данные для ввода на bus.gov.ru'!W2))*100)*0.4</f>
        <v>38.657513348588864</v>
      </c>
      <c r="E3" s="15">
        <f t="shared" ref="E3" si="0">B3+C3+D3</f>
        <v>95.657513348588864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8"/>
    </row>
    <row r="4" spans="1:26" ht="15.75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8"/>
    </row>
    <row r="5" spans="1:26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8"/>
    </row>
    <row r="6" spans="1:26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8"/>
    </row>
    <row r="7" spans="1:26" ht="15.75" customHeight="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8"/>
    </row>
    <row r="8" spans="1:26" ht="15.75" customHeigh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8"/>
    </row>
    <row r="9" spans="1:26" ht="15.7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8"/>
    </row>
    <row r="10" spans="1:26" ht="15.7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8"/>
    </row>
    <row r="11" spans="1:26" ht="15.7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8"/>
    </row>
    <row r="12" spans="1:26" ht="15.7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8"/>
    </row>
    <row r="13" spans="1:26" ht="15.7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8"/>
    </row>
    <row r="14" spans="1:26" ht="15.7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8"/>
    </row>
    <row r="15" spans="1:26" ht="15.7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8"/>
    </row>
    <row r="16" spans="1:26" ht="15.75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8"/>
    </row>
    <row r="17" spans="1:26" ht="15.75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8"/>
    </row>
    <row r="18" spans="1:26" ht="15.7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8"/>
    </row>
    <row r="19" spans="1:26" ht="15.75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8"/>
    </row>
    <row r="20" spans="1:26" ht="15.75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8"/>
    </row>
    <row r="21" spans="1:26" ht="15.75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8"/>
    </row>
    <row r="22" spans="1:26" ht="15.75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8"/>
    </row>
    <row r="23" spans="1:26" ht="15.7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8"/>
    </row>
    <row r="24" spans="1:26" ht="15.75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8"/>
    </row>
    <row r="25" spans="1:26" ht="15.7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8"/>
    </row>
    <row r="26" spans="1:26" ht="15.7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8"/>
    </row>
    <row r="27" spans="1:26" ht="15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8"/>
    </row>
    <row r="28" spans="1:26" ht="15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8"/>
    </row>
    <row r="29" spans="1:26" ht="15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8"/>
    </row>
    <row r="30" spans="1:26" ht="15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8"/>
    </row>
    <row r="31" spans="1:26" ht="15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8"/>
    </row>
    <row r="32" spans="1:26" ht="15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8"/>
    </row>
    <row r="33" spans="1:26" ht="15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8"/>
    </row>
    <row r="34" spans="1:26" ht="15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8"/>
    </row>
    <row r="35" spans="1:26" ht="15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8"/>
    </row>
    <row r="36" spans="1:26" ht="15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8"/>
    </row>
    <row r="37" spans="1:26" ht="15.7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8"/>
    </row>
    <row r="38" spans="1:26" ht="15.7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8"/>
    </row>
    <row r="39" spans="1:26" ht="15.7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8"/>
    </row>
    <row r="40" spans="1:26" ht="15.7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8"/>
    </row>
    <row r="41" spans="1:26" ht="15.7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8"/>
    </row>
    <row r="42" spans="1:26" ht="15.7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8"/>
    </row>
    <row r="43" spans="1:26" ht="15.7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8"/>
    </row>
    <row r="44" spans="1:26" ht="15.7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8"/>
    </row>
    <row r="45" spans="1:26" ht="15.7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8"/>
    </row>
    <row r="46" spans="1:26" ht="15.7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8"/>
    </row>
    <row r="47" spans="1:26" ht="15.7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8"/>
    </row>
    <row r="48" spans="1:26" ht="15.7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8"/>
    </row>
    <row r="49" spans="1:26" ht="15.7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8"/>
    </row>
    <row r="50" spans="1:26" ht="15.7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8"/>
    </row>
    <row r="51" spans="1:26" ht="15.7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8"/>
    </row>
    <row r="52" spans="1:26" ht="15.7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8"/>
    </row>
    <row r="53" spans="1:26" ht="15.7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8"/>
    </row>
    <row r="54" spans="1:26" ht="15.7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8"/>
    </row>
    <row r="55" spans="1:26" ht="15.7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8"/>
    </row>
    <row r="56" spans="1:26" ht="15.7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8"/>
    </row>
    <row r="57" spans="1:26" ht="15.7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8"/>
    </row>
    <row r="58" spans="1:26" ht="15.7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8"/>
    </row>
    <row r="59" spans="1:26" ht="15.7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8"/>
    </row>
    <row r="60" spans="1:26" ht="15.7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8"/>
    </row>
    <row r="61" spans="1:26" ht="15.7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8"/>
    </row>
    <row r="62" spans="1:26" ht="15.7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8"/>
    </row>
    <row r="63" spans="1:26" ht="15.7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8"/>
    </row>
    <row r="64" spans="1:26" ht="15.7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8"/>
    </row>
    <row r="65" spans="1:26" ht="15.7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8"/>
    </row>
    <row r="66" spans="1:26" ht="15.7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8"/>
    </row>
    <row r="67" spans="1:26" ht="15.7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8"/>
    </row>
    <row r="68" spans="1:26" ht="15.7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8"/>
    </row>
    <row r="69" spans="1:26" ht="15.7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8"/>
    </row>
    <row r="70" spans="1:26" ht="15.7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8"/>
    </row>
    <row r="71" spans="1:26" ht="15.7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8"/>
    </row>
    <row r="72" spans="1:26" ht="15.7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8"/>
    </row>
    <row r="73" spans="1:26" ht="15.7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8"/>
    </row>
    <row r="74" spans="1:26" ht="15.7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8"/>
    </row>
    <row r="75" spans="1:26" ht="15.7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8"/>
    </row>
    <row r="76" spans="1:26" ht="15.7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8"/>
    </row>
    <row r="77" spans="1:26" ht="15.7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8"/>
    </row>
    <row r="78" spans="1:26" ht="15.7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8"/>
    </row>
    <row r="79" spans="1:26" ht="15.7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8"/>
    </row>
    <row r="80" spans="1:26" ht="15.7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8"/>
    </row>
    <row r="81" spans="1:26" ht="15.7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8"/>
    </row>
    <row r="82" spans="1:26" ht="15.7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8"/>
    </row>
    <row r="83" spans="1:26" ht="15.7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8"/>
    </row>
    <row r="84" spans="1:26" ht="15.7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8"/>
    </row>
    <row r="85" spans="1:26" ht="15.75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8"/>
    </row>
    <row r="86" spans="1:26" ht="15.7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8"/>
    </row>
    <row r="87" spans="1:26" ht="15.7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8"/>
    </row>
    <row r="88" spans="1:26" ht="15.7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8"/>
    </row>
    <row r="89" spans="1:26" ht="15.7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8"/>
    </row>
    <row r="90" spans="1:26" ht="15.7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8"/>
    </row>
    <row r="91" spans="1:26" ht="15.7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8"/>
    </row>
    <row r="92" spans="1:26" ht="15.7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8"/>
    </row>
    <row r="93" spans="1:26" ht="15.7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8"/>
    </row>
    <row r="94" spans="1:26" ht="15.7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8"/>
    </row>
    <row r="95" spans="1:26" ht="15.7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8"/>
    </row>
    <row r="96" spans="1:26" ht="15.7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8"/>
    </row>
    <row r="97" spans="1:26" ht="15.7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8"/>
    </row>
    <row r="98" spans="1:26" ht="15.7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8"/>
    </row>
    <row r="99" spans="1:26" ht="15.7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8"/>
    </row>
    <row r="100" spans="1:26" ht="15.7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8"/>
    </row>
    <row r="101" spans="1:26" ht="15.7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8"/>
    </row>
    <row r="102" spans="1:26" ht="15.7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8"/>
    </row>
    <row r="103" spans="1:26" ht="15.7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8"/>
    </row>
    <row r="104" spans="1:26" ht="15.7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8"/>
    </row>
    <row r="105" spans="1:26" ht="15.7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8"/>
    </row>
    <row r="106" spans="1:26" ht="15.7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8"/>
    </row>
    <row r="107" spans="1:26" ht="15.7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8"/>
    </row>
    <row r="108" spans="1:26" ht="15.7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8"/>
    </row>
    <row r="109" spans="1:26" ht="15.7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8"/>
    </row>
    <row r="110" spans="1:26" ht="15.7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8"/>
    </row>
    <row r="111" spans="1:26" ht="15.7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8"/>
    </row>
    <row r="112" spans="1:26" ht="15.7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8"/>
    </row>
    <row r="113" spans="1:26" ht="15.7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8"/>
    </row>
    <row r="114" spans="1:26" ht="15.7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8"/>
    </row>
    <row r="115" spans="1:26" ht="15.7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8"/>
    </row>
    <row r="116" spans="1:26" ht="15.7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8"/>
    </row>
    <row r="117" spans="1:26" ht="15.7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8"/>
    </row>
    <row r="118" spans="1:26" ht="15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8"/>
    </row>
    <row r="119" spans="1:26" ht="15.7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8"/>
    </row>
    <row r="120" spans="1:26" ht="15.7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8"/>
    </row>
    <row r="121" spans="1:26" ht="15.7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8"/>
    </row>
    <row r="122" spans="1:26" ht="15.7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8"/>
    </row>
    <row r="123" spans="1:26" ht="15.7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8"/>
    </row>
    <row r="124" spans="1:26" ht="15.7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8"/>
    </row>
    <row r="125" spans="1:26" ht="15.7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8"/>
    </row>
    <row r="126" spans="1:26" ht="15.7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8"/>
    </row>
    <row r="127" spans="1:26" ht="15.7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8"/>
    </row>
    <row r="128" spans="1:26" ht="15.7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8"/>
    </row>
    <row r="129" spans="1:26" ht="15.7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8"/>
    </row>
    <row r="130" spans="1:26" ht="15.7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8"/>
    </row>
    <row r="131" spans="1:26" ht="15.7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8"/>
    </row>
    <row r="132" spans="1:26" ht="15.7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8"/>
    </row>
    <row r="133" spans="1:26" ht="15.7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8"/>
    </row>
    <row r="134" spans="1:26" ht="15.7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8"/>
    </row>
    <row r="135" spans="1:26" ht="15.7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8"/>
    </row>
    <row r="136" spans="1:26" ht="15.7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8"/>
    </row>
    <row r="137" spans="1:26" ht="15.7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8"/>
    </row>
    <row r="138" spans="1:26" ht="15.7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8"/>
    </row>
    <row r="139" spans="1:26" ht="15.7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8"/>
    </row>
    <row r="140" spans="1:26" ht="15.7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8"/>
    </row>
    <row r="141" spans="1:26" ht="15.7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8"/>
    </row>
    <row r="142" spans="1:26" ht="15.7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8"/>
    </row>
    <row r="143" spans="1:26" ht="15.7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8"/>
    </row>
    <row r="144" spans="1:26" ht="15.7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8"/>
    </row>
    <row r="145" spans="1:26" ht="15.7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8"/>
    </row>
    <row r="146" spans="1:26" ht="15.7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8"/>
    </row>
    <row r="147" spans="1:26" ht="15.7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8"/>
    </row>
    <row r="148" spans="1:26" ht="15.7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8"/>
    </row>
    <row r="149" spans="1:26" ht="15.7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8"/>
    </row>
    <row r="150" spans="1:26" ht="15.7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8"/>
    </row>
    <row r="151" spans="1:26" ht="15.7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8"/>
    </row>
    <row r="152" spans="1:26" ht="15.7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8"/>
    </row>
    <row r="153" spans="1:26" ht="15.7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8"/>
    </row>
    <row r="154" spans="1:26" ht="15.7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8"/>
    </row>
    <row r="155" spans="1:26" ht="15.7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8"/>
    </row>
    <row r="156" spans="1:26" ht="15.7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8"/>
    </row>
    <row r="157" spans="1:26" ht="15.7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8"/>
    </row>
    <row r="158" spans="1:26" ht="15.7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8"/>
    </row>
    <row r="159" spans="1:26" ht="15.7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8"/>
    </row>
    <row r="160" spans="1:26" ht="15.7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8"/>
    </row>
    <row r="161" spans="1:26" ht="15.7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8"/>
    </row>
    <row r="162" spans="1:26" ht="15.7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8"/>
    </row>
    <row r="163" spans="1:26" ht="15.7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8"/>
    </row>
    <row r="164" spans="1:26" ht="15.7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8"/>
    </row>
    <row r="165" spans="1:26" ht="15.7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8"/>
    </row>
    <row r="166" spans="1:26" ht="15.7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8"/>
    </row>
    <row r="167" spans="1:26" ht="15.7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8"/>
    </row>
    <row r="168" spans="1:26" ht="15.7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8"/>
    </row>
    <row r="169" spans="1:26" ht="15.7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8"/>
    </row>
    <row r="170" spans="1:26" ht="15.7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8"/>
    </row>
    <row r="171" spans="1:26" ht="15.7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8"/>
    </row>
    <row r="172" spans="1:26" ht="15.7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8"/>
    </row>
    <row r="173" spans="1:26" ht="15.7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8"/>
    </row>
    <row r="174" spans="1:26" ht="15.7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8"/>
    </row>
    <row r="175" spans="1:26" ht="15.7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8"/>
    </row>
    <row r="176" spans="1:26" ht="15.7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8"/>
    </row>
    <row r="177" spans="1:26" ht="15.7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8"/>
    </row>
    <row r="178" spans="1:26" ht="15.7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8"/>
    </row>
    <row r="179" spans="1:26" ht="15.7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8"/>
    </row>
    <row r="180" spans="1:26" ht="15.7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8"/>
    </row>
    <row r="181" spans="1:26" ht="15.7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8"/>
    </row>
    <row r="182" spans="1:26" ht="15.7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8"/>
    </row>
    <row r="183" spans="1:26" ht="15.7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8"/>
    </row>
    <row r="184" spans="1:26" ht="15.7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8"/>
    </row>
    <row r="185" spans="1:26" ht="15.7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8"/>
    </row>
    <row r="186" spans="1:26" ht="15.7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8"/>
    </row>
    <row r="187" spans="1:26" ht="15.7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8"/>
    </row>
    <row r="188" spans="1:26" ht="15.7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8"/>
    </row>
    <row r="189" spans="1:26" ht="15.7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8"/>
    </row>
    <row r="190" spans="1:26" ht="15.7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8"/>
    </row>
    <row r="191" spans="1:26" ht="15.7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8"/>
    </row>
    <row r="192" spans="1:26" ht="15.7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8"/>
    </row>
    <row r="193" spans="1:26" ht="15.7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8"/>
    </row>
    <row r="194" spans="1:26" ht="15.7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8"/>
    </row>
    <row r="195" spans="1:26" ht="15.7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8"/>
    </row>
    <row r="196" spans="1:26" ht="15.7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8"/>
    </row>
    <row r="197" spans="1:26" ht="15.7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8"/>
    </row>
    <row r="198" spans="1:26" ht="15.7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8"/>
    </row>
    <row r="199" spans="1:26" ht="15.7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8"/>
    </row>
    <row r="200" spans="1:26" ht="15.7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8"/>
    </row>
    <row r="201" spans="1:26" ht="15.7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8"/>
    </row>
    <row r="202" spans="1:26" ht="15.7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8"/>
    </row>
    <row r="203" spans="1:26" ht="15.7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8"/>
    </row>
    <row r="204" spans="1:26" ht="15.75" customHeight="1" x14ac:dyDescent="0.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 x14ac:dyDescent="0.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 x14ac:dyDescent="0.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 x14ac:dyDescent="0.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 x14ac:dyDescent="0.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 x14ac:dyDescent="0.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 x14ac:dyDescent="0.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 x14ac:dyDescent="0.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 x14ac:dyDescent="0.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 x14ac:dyDescent="0.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 x14ac:dyDescent="0.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 x14ac:dyDescent="0.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 x14ac:dyDescent="0.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 x14ac:dyDescent="0.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 x14ac:dyDescent="0.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 x14ac:dyDescent="0.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 x14ac:dyDescent="0.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 x14ac:dyDescent="0.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 x14ac:dyDescent="0.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 x14ac:dyDescent="0.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 x14ac:dyDescent="0.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 x14ac:dyDescent="0.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 x14ac:dyDescent="0.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 x14ac:dyDescent="0.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 x14ac:dyDescent="0.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 x14ac:dyDescent="0.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 x14ac:dyDescent="0.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 x14ac:dyDescent="0.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 x14ac:dyDescent="0.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 x14ac:dyDescent="0.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 x14ac:dyDescent="0.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 x14ac:dyDescent="0.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 x14ac:dyDescent="0.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 x14ac:dyDescent="0.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 x14ac:dyDescent="0.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 x14ac:dyDescent="0.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 x14ac:dyDescent="0.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 x14ac:dyDescent="0.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 x14ac:dyDescent="0.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 x14ac:dyDescent="0.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 x14ac:dyDescent="0.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 x14ac:dyDescent="0.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 x14ac:dyDescent="0.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 x14ac:dyDescent="0.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 x14ac:dyDescent="0.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 x14ac:dyDescent="0.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 x14ac:dyDescent="0.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 x14ac:dyDescent="0.2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 x14ac:dyDescent="0.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 x14ac:dyDescent="0.2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 x14ac:dyDescent="0.2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 x14ac:dyDescent="0.2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 x14ac:dyDescent="0.2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 x14ac:dyDescent="0.2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 x14ac:dyDescent="0.2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 x14ac:dyDescent="0.2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 x14ac:dyDescent="0.2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 x14ac:dyDescent="0.2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 x14ac:dyDescent="0.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 x14ac:dyDescent="0.2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 x14ac:dyDescent="0.2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 x14ac:dyDescent="0.2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 x14ac:dyDescent="0.2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 x14ac:dyDescent="0.2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 x14ac:dyDescent="0.2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 x14ac:dyDescent="0.2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 x14ac:dyDescent="0.2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 x14ac:dyDescent="0.2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 x14ac:dyDescent="0.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 x14ac:dyDescent="0.2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 x14ac:dyDescent="0.2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 x14ac:dyDescent="0.2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 x14ac:dyDescent="0.2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 x14ac:dyDescent="0.2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 x14ac:dyDescent="0.2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 x14ac:dyDescent="0.2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 x14ac:dyDescent="0.2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 x14ac:dyDescent="0.2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 x14ac:dyDescent="0.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 x14ac:dyDescent="0.2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 x14ac:dyDescent="0.2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 x14ac:dyDescent="0.2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 x14ac:dyDescent="0.2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 x14ac:dyDescent="0.2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 x14ac:dyDescent="0.2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 x14ac:dyDescent="0.2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 x14ac:dyDescent="0.2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 x14ac:dyDescent="0.2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 x14ac:dyDescent="0.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 x14ac:dyDescent="0.2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 x14ac:dyDescent="0.2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 x14ac:dyDescent="0.2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 x14ac:dyDescent="0.2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 x14ac:dyDescent="0.2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 x14ac:dyDescent="0.2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 x14ac:dyDescent="0.2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 x14ac:dyDescent="0.2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 x14ac:dyDescent="0.2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 x14ac:dyDescent="0.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 x14ac:dyDescent="0.2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 x14ac:dyDescent="0.2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 x14ac:dyDescent="0.2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 x14ac:dyDescent="0.2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 x14ac:dyDescent="0.2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 x14ac:dyDescent="0.2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 x14ac:dyDescent="0.2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 x14ac:dyDescent="0.2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 x14ac:dyDescent="0.2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 x14ac:dyDescent="0.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 x14ac:dyDescent="0.2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 x14ac:dyDescent="0.2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 x14ac:dyDescent="0.2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 x14ac:dyDescent="0.2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 x14ac:dyDescent="0.2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 x14ac:dyDescent="0.2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 x14ac:dyDescent="0.2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 x14ac:dyDescent="0.2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 x14ac:dyDescent="0.2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 x14ac:dyDescent="0.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 x14ac:dyDescent="0.2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 x14ac:dyDescent="0.2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 x14ac:dyDescent="0.2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 x14ac:dyDescent="0.2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 x14ac:dyDescent="0.2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 x14ac:dyDescent="0.2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 x14ac:dyDescent="0.2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 x14ac:dyDescent="0.2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 x14ac:dyDescent="0.2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 x14ac:dyDescent="0.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 x14ac:dyDescent="0.2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 x14ac:dyDescent="0.2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 x14ac:dyDescent="0.2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 x14ac:dyDescent="0.2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 x14ac:dyDescent="0.2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 x14ac:dyDescent="0.2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 x14ac:dyDescent="0.2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 x14ac:dyDescent="0.2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 x14ac:dyDescent="0.2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 x14ac:dyDescent="0.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 x14ac:dyDescent="0.2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 x14ac:dyDescent="0.2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 x14ac:dyDescent="0.2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 x14ac:dyDescent="0.2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 x14ac:dyDescent="0.2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 x14ac:dyDescent="0.2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 x14ac:dyDescent="0.2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 x14ac:dyDescent="0.2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 x14ac:dyDescent="0.2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 x14ac:dyDescent="0.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 x14ac:dyDescent="0.2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 x14ac:dyDescent="0.2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 x14ac:dyDescent="0.2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 x14ac:dyDescent="0.2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 x14ac:dyDescent="0.2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 x14ac:dyDescent="0.2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 x14ac:dyDescent="0.2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 x14ac:dyDescent="0.2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 x14ac:dyDescent="0.2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 x14ac:dyDescent="0.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 x14ac:dyDescent="0.2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 x14ac:dyDescent="0.2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 x14ac:dyDescent="0.2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 x14ac:dyDescent="0.2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 x14ac:dyDescent="0.2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 x14ac:dyDescent="0.2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 x14ac:dyDescent="0.2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 x14ac:dyDescent="0.2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 x14ac:dyDescent="0.2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 x14ac:dyDescent="0.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 x14ac:dyDescent="0.2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 x14ac:dyDescent="0.2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 x14ac:dyDescent="0.2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 x14ac:dyDescent="0.2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 x14ac:dyDescent="0.2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 x14ac:dyDescent="0.2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 x14ac:dyDescent="0.2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 x14ac:dyDescent="0.2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 x14ac:dyDescent="0.2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 x14ac:dyDescent="0.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 x14ac:dyDescent="0.2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 x14ac:dyDescent="0.2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 x14ac:dyDescent="0.2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 x14ac:dyDescent="0.2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 x14ac:dyDescent="0.2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 x14ac:dyDescent="0.2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 x14ac:dyDescent="0.2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 x14ac:dyDescent="0.2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 x14ac:dyDescent="0.2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 x14ac:dyDescent="0.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 x14ac:dyDescent="0.2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 x14ac:dyDescent="0.2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 x14ac:dyDescent="0.2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 x14ac:dyDescent="0.2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 x14ac:dyDescent="0.2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 x14ac:dyDescent="0.2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 x14ac:dyDescent="0.2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 x14ac:dyDescent="0.2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 x14ac:dyDescent="0.2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 x14ac:dyDescent="0.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 x14ac:dyDescent="0.2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 x14ac:dyDescent="0.2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 x14ac:dyDescent="0.2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 x14ac:dyDescent="0.2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 x14ac:dyDescent="0.2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 x14ac:dyDescent="0.2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 x14ac:dyDescent="0.2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 x14ac:dyDescent="0.2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 x14ac:dyDescent="0.2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 x14ac:dyDescent="0.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 x14ac:dyDescent="0.2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 x14ac:dyDescent="0.2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 x14ac:dyDescent="0.2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 x14ac:dyDescent="0.2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 x14ac:dyDescent="0.2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 x14ac:dyDescent="0.2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 x14ac:dyDescent="0.2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 x14ac:dyDescent="0.2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 x14ac:dyDescent="0.2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 x14ac:dyDescent="0.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 x14ac:dyDescent="0.2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 x14ac:dyDescent="0.2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 x14ac:dyDescent="0.2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 x14ac:dyDescent="0.2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 x14ac:dyDescent="0.2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 x14ac:dyDescent="0.2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 x14ac:dyDescent="0.2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 x14ac:dyDescent="0.2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 x14ac:dyDescent="0.2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 x14ac:dyDescent="0.2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 x14ac:dyDescent="0.2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 x14ac:dyDescent="0.2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 x14ac:dyDescent="0.2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 x14ac:dyDescent="0.2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 x14ac:dyDescent="0.2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 x14ac:dyDescent="0.2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 x14ac:dyDescent="0.2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 x14ac:dyDescent="0.2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 x14ac:dyDescent="0.2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 x14ac:dyDescent="0.2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 x14ac:dyDescent="0.2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 x14ac:dyDescent="0.2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 x14ac:dyDescent="0.2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 x14ac:dyDescent="0.2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 x14ac:dyDescent="0.2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 x14ac:dyDescent="0.2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 x14ac:dyDescent="0.2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 x14ac:dyDescent="0.2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 x14ac:dyDescent="0.2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 x14ac:dyDescent="0.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 x14ac:dyDescent="0.2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 x14ac:dyDescent="0.2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 x14ac:dyDescent="0.2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 x14ac:dyDescent="0.2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 x14ac:dyDescent="0.2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 x14ac:dyDescent="0.2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 x14ac:dyDescent="0.2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 x14ac:dyDescent="0.2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 x14ac:dyDescent="0.2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 x14ac:dyDescent="0.2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 x14ac:dyDescent="0.2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 x14ac:dyDescent="0.2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 x14ac:dyDescent="0.2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 x14ac:dyDescent="0.2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 x14ac:dyDescent="0.2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 x14ac:dyDescent="0.2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 x14ac:dyDescent="0.2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 x14ac:dyDescent="0.2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 x14ac:dyDescent="0.2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 x14ac:dyDescent="0.2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 x14ac:dyDescent="0.2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 x14ac:dyDescent="0.2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 x14ac:dyDescent="0.2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 x14ac:dyDescent="0.2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 x14ac:dyDescent="0.2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 x14ac:dyDescent="0.2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 x14ac:dyDescent="0.2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 x14ac:dyDescent="0.2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 x14ac:dyDescent="0.2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 x14ac:dyDescent="0.2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 x14ac:dyDescent="0.2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 x14ac:dyDescent="0.2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 x14ac:dyDescent="0.2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 x14ac:dyDescent="0.2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 x14ac:dyDescent="0.2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 x14ac:dyDescent="0.2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 x14ac:dyDescent="0.2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 x14ac:dyDescent="0.2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 x14ac:dyDescent="0.2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 x14ac:dyDescent="0.2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 x14ac:dyDescent="0.2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 x14ac:dyDescent="0.2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 x14ac:dyDescent="0.2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 x14ac:dyDescent="0.2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 x14ac:dyDescent="0.2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 x14ac:dyDescent="0.2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 x14ac:dyDescent="0.2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 x14ac:dyDescent="0.2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 x14ac:dyDescent="0.2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 x14ac:dyDescent="0.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 x14ac:dyDescent="0.2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 x14ac:dyDescent="0.2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 x14ac:dyDescent="0.2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 x14ac:dyDescent="0.2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 x14ac:dyDescent="0.2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 x14ac:dyDescent="0.2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 x14ac:dyDescent="0.2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 x14ac:dyDescent="0.2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 x14ac:dyDescent="0.2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 x14ac:dyDescent="0.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 x14ac:dyDescent="0.2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 x14ac:dyDescent="0.2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 x14ac:dyDescent="0.2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 x14ac:dyDescent="0.2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 x14ac:dyDescent="0.2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 x14ac:dyDescent="0.2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 x14ac:dyDescent="0.2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 x14ac:dyDescent="0.2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 x14ac:dyDescent="0.2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 x14ac:dyDescent="0.2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 x14ac:dyDescent="0.2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 x14ac:dyDescent="0.2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 x14ac:dyDescent="0.2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 x14ac:dyDescent="0.2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 x14ac:dyDescent="0.2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 x14ac:dyDescent="0.2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 x14ac:dyDescent="0.2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 x14ac:dyDescent="0.2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 x14ac:dyDescent="0.2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 x14ac:dyDescent="0.2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 x14ac:dyDescent="0.2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 x14ac:dyDescent="0.2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 x14ac:dyDescent="0.2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 x14ac:dyDescent="0.2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 x14ac:dyDescent="0.2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 x14ac:dyDescent="0.2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 x14ac:dyDescent="0.2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 x14ac:dyDescent="0.2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 x14ac:dyDescent="0.2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 x14ac:dyDescent="0.2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 x14ac:dyDescent="0.2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 x14ac:dyDescent="0.2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 x14ac:dyDescent="0.2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 x14ac:dyDescent="0.2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 x14ac:dyDescent="0.2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 x14ac:dyDescent="0.2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 x14ac:dyDescent="0.2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 x14ac:dyDescent="0.2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 x14ac:dyDescent="0.2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 x14ac:dyDescent="0.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 x14ac:dyDescent="0.2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 x14ac:dyDescent="0.2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 x14ac:dyDescent="0.2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 x14ac:dyDescent="0.2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 x14ac:dyDescent="0.2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 x14ac:dyDescent="0.2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 x14ac:dyDescent="0.2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 x14ac:dyDescent="0.2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 x14ac:dyDescent="0.2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 x14ac:dyDescent="0.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 x14ac:dyDescent="0.2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 x14ac:dyDescent="0.2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 x14ac:dyDescent="0.2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 x14ac:dyDescent="0.2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 x14ac:dyDescent="0.2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 x14ac:dyDescent="0.2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 x14ac:dyDescent="0.2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 x14ac:dyDescent="0.2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 x14ac:dyDescent="0.2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 x14ac:dyDescent="0.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 x14ac:dyDescent="0.2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 x14ac:dyDescent="0.2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 x14ac:dyDescent="0.2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 x14ac:dyDescent="0.2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 x14ac:dyDescent="0.2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 x14ac:dyDescent="0.2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 x14ac:dyDescent="0.2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 x14ac:dyDescent="0.2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 x14ac:dyDescent="0.2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 x14ac:dyDescent="0.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 x14ac:dyDescent="0.2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 x14ac:dyDescent="0.2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 x14ac:dyDescent="0.2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 x14ac:dyDescent="0.2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 x14ac:dyDescent="0.2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 x14ac:dyDescent="0.2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 x14ac:dyDescent="0.2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 x14ac:dyDescent="0.2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 x14ac:dyDescent="0.2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 x14ac:dyDescent="0.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 x14ac:dyDescent="0.2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 x14ac:dyDescent="0.2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 x14ac:dyDescent="0.2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 x14ac:dyDescent="0.2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 x14ac:dyDescent="0.2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 x14ac:dyDescent="0.2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 x14ac:dyDescent="0.2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 x14ac:dyDescent="0.2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 x14ac:dyDescent="0.2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 x14ac:dyDescent="0.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 x14ac:dyDescent="0.2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 x14ac:dyDescent="0.2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 x14ac:dyDescent="0.2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 x14ac:dyDescent="0.2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 x14ac:dyDescent="0.2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 x14ac:dyDescent="0.2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 x14ac:dyDescent="0.2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 x14ac:dyDescent="0.2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 x14ac:dyDescent="0.2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 x14ac:dyDescent="0.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 x14ac:dyDescent="0.2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 x14ac:dyDescent="0.2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 x14ac:dyDescent="0.2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 x14ac:dyDescent="0.2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616"/>
  <sheetViews>
    <sheetView workbookViewId="0">
      <selection activeCell="A16" sqref="A16"/>
    </sheetView>
  </sheetViews>
  <sheetFormatPr defaultColWidth="14.42578125" defaultRowHeight="15" customHeight="1" x14ac:dyDescent="0.2"/>
  <cols>
    <col min="1" max="1" width="78.7109375" customWidth="1"/>
    <col min="2" max="24" width="14.42578125" customWidth="1"/>
  </cols>
  <sheetData>
    <row r="1" spans="1:26" ht="121.5" customHeight="1" x14ac:dyDescent="0.2">
      <c r="A1" s="9" t="s">
        <v>50</v>
      </c>
      <c r="B1" s="10" t="s">
        <v>56</v>
      </c>
      <c r="C1" s="10" t="s">
        <v>57</v>
      </c>
      <c r="D1" s="10" t="s">
        <v>54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8"/>
      <c r="Z1" s="8"/>
    </row>
    <row r="2" spans="1:26" ht="12.75" customHeight="1" x14ac:dyDescent="0.2">
      <c r="A2" s="16" t="s">
        <v>55</v>
      </c>
      <c r="B2" s="17">
        <v>50</v>
      </c>
      <c r="C2" s="17">
        <v>50</v>
      </c>
      <c r="D2" s="17">
        <v>100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8"/>
      <c r="Z2" s="8"/>
    </row>
    <row r="3" spans="1:26" ht="12.75" customHeight="1" x14ac:dyDescent="0.2">
      <c r="A3" s="3" t="str">
        <f>'Данные для ввода на bus.gov.ru'!D2</f>
        <v>МБДОУ "Детский сад № 43"</v>
      </c>
      <c r="B3" s="2">
        <f>'Данные для ввода на bus.gov.ru'!AA2*0.5</f>
        <v>50</v>
      </c>
      <c r="C3" s="18">
        <f>(('Данные для ввода на bus.gov.ru'!AC2/'Данные для ввода на bus.gov.ru'!AD2)*100)*0.5</f>
        <v>45.017953321364452</v>
      </c>
      <c r="D3" s="18">
        <f t="shared" ref="D3" si="0">B3+C3</f>
        <v>95.017953321364445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8"/>
      <c r="Z3" s="8"/>
    </row>
    <row r="4" spans="1:26" ht="15.75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8"/>
      <c r="Z4" s="8"/>
    </row>
    <row r="5" spans="1:26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8"/>
      <c r="Z5" s="8"/>
    </row>
    <row r="6" spans="1:26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8"/>
      <c r="Z6" s="8"/>
    </row>
    <row r="7" spans="1:26" ht="15.75" customHeight="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8"/>
      <c r="Z7" s="8"/>
    </row>
    <row r="8" spans="1:26" ht="15.75" customHeigh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8"/>
      <c r="Z8" s="8"/>
    </row>
    <row r="9" spans="1:26" ht="15.7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8"/>
      <c r="Z9" s="8"/>
    </row>
    <row r="10" spans="1:26" ht="15.7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8"/>
      <c r="Z10" s="8"/>
    </row>
    <row r="11" spans="1:26" ht="15.7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8"/>
      <c r="Z11" s="8"/>
    </row>
    <row r="12" spans="1:26" ht="15.7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8"/>
      <c r="Z12" s="8"/>
    </row>
    <row r="13" spans="1:26" ht="15.7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8"/>
      <c r="Z13" s="8"/>
    </row>
    <row r="14" spans="1:26" ht="15.7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8"/>
      <c r="Z14" s="8"/>
    </row>
    <row r="15" spans="1:26" ht="15.7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8"/>
      <c r="Z15" s="8"/>
    </row>
    <row r="16" spans="1:26" ht="15.75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8"/>
      <c r="Z16" s="8"/>
    </row>
    <row r="17" spans="1:26" ht="15.75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8"/>
      <c r="Z17" s="8"/>
    </row>
    <row r="18" spans="1:26" ht="15.7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8"/>
      <c r="Z18" s="8"/>
    </row>
    <row r="19" spans="1:26" ht="15.75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8"/>
      <c r="Z19" s="8"/>
    </row>
    <row r="20" spans="1:26" ht="15.75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8"/>
      <c r="Z20" s="8"/>
    </row>
    <row r="21" spans="1:26" ht="15.75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8"/>
      <c r="Z21" s="8"/>
    </row>
    <row r="22" spans="1:26" ht="15.75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8"/>
      <c r="Z22" s="8"/>
    </row>
    <row r="23" spans="1:26" ht="15.7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8"/>
      <c r="Z23" s="8"/>
    </row>
    <row r="24" spans="1:26" ht="15.75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8"/>
      <c r="Z24" s="8"/>
    </row>
    <row r="25" spans="1:26" ht="15.7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8"/>
      <c r="Z25" s="8"/>
    </row>
    <row r="26" spans="1:26" ht="15.7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8"/>
      <c r="Z26" s="8"/>
    </row>
    <row r="27" spans="1:26" ht="15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8"/>
      <c r="Z27" s="8"/>
    </row>
    <row r="28" spans="1:26" ht="15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8"/>
      <c r="Z28" s="8"/>
    </row>
    <row r="29" spans="1:26" ht="15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8"/>
      <c r="Z29" s="8"/>
    </row>
    <row r="30" spans="1:26" ht="15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8"/>
      <c r="Z30" s="8"/>
    </row>
    <row r="31" spans="1:26" ht="15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8"/>
      <c r="Z31" s="8"/>
    </row>
    <row r="32" spans="1:26" ht="15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8"/>
      <c r="Z32" s="8"/>
    </row>
    <row r="33" spans="1:26" ht="15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8"/>
      <c r="Z33" s="8"/>
    </row>
    <row r="34" spans="1:26" ht="15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8"/>
      <c r="Z34" s="8"/>
    </row>
    <row r="35" spans="1:26" ht="15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8"/>
      <c r="Z35" s="8"/>
    </row>
    <row r="36" spans="1:26" ht="15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8"/>
      <c r="Z36" s="8"/>
    </row>
    <row r="37" spans="1:26" ht="15.7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8"/>
      <c r="Z37" s="8"/>
    </row>
    <row r="38" spans="1:26" ht="15.7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8"/>
      <c r="Z38" s="8"/>
    </row>
    <row r="39" spans="1:26" ht="15.7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8"/>
      <c r="Z39" s="8"/>
    </row>
    <row r="40" spans="1:26" ht="15.7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8"/>
      <c r="Z40" s="8"/>
    </row>
    <row r="41" spans="1:26" ht="15.7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8"/>
      <c r="Z41" s="8"/>
    </row>
    <row r="42" spans="1:26" ht="15.7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8"/>
      <c r="Z42" s="8"/>
    </row>
    <row r="43" spans="1:26" ht="15.7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8"/>
      <c r="Z43" s="8"/>
    </row>
    <row r="44" spans="1:26" ht="15.7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8"/>
      <c r="Z44" s="8"/>
    </row>
    <row r="45" spans="1:26" ht="15.7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8"/>
      <c r="Z45" s="8"/>
    </row>
    <row r="46" spans="1:26" ht="15.7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8"/>
      <c r="Z46" s="8"/>
    </row>
    <row r="47" spans="1:26" ht="15.7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8"/>
      <c r="Z47" s="8"/>
    </row>
    <row r="48" spans="1:26" ht="15.7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8"/>
      <c r="Z48" s="8"/>
    </row>
    <row r="49" spans="1:26" ht="15.7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8"/>
      <c r="Z49" s="8"/>
    </row>
    <row r="50" spans="1:26" ht="15.7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8"/>
      <c r="Z50" s="8"/>
    </row>
    <row r="51" spans="1:26" ht="15.7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8"/>
      <c r="Z51" s="8"/>
    </row>
    <row r="52" spans="1:26" ht="15.7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8"/>
      <c r="Z52" s="8"/>
    </row>
    <row r="53" spans="1:26" ht="15.7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8"/>
      <c r="Z53" s="8"/>
    </row>
    <row r="54" spans="1:26" ht="15.7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8"/>
      <c r="Z54" s="8"/>
    </row>
    <row r="55" spans="1:26" ht="15.7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8"/>
      <c r="Z55" s="8"/>
    </row>
    <row r="56" spans="1:26" ht="15.7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8"/>
      <c r="Z56" s="8"/>
    </row>
    <row r="57" spans="1:26" ht="15.7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8"/>
      <c r="Z57" s="8"/>
    </row>
    <row r="58" spans="1:26" ht="15.7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8"/>
      <c r="Z58" s="8"/>
    </row>
    <row r="59" spans="1:26" ht="15.7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8"/>
      <c r="Z59" s="8"/>
    </row>
    <row r="60" spans="1:26" ht="15.7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8"/>
      <c r="Z60" s="8"/>
    </row>
    <row r="61" spans="1:26" ht="15.7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8"/>
      <c r="Z61" s="8"/>
    </row>
    <row r="62" spans="1:26" ht="15.7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8"/>
      <c r="Z62" s="8"/>
    </row>
    <row r="63" spans="1:26" ht="15.7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8"/>
      <c r="Z63" s="8"/>
    </row>
    <row r="64" spans="1:26" ht="15.7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8"/>
      <c r="Z64" s="8"/>
    </row>
    <row r="65" spans="1:26" ht="15.7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8"/>
      <c r="Z65" s="8"/>
    </row>
    <row r="66" spans="1:26" ht="15.7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8"/>
      <c r="Z66" s="8"/>
    </row>
    <row r="67" spans="1:26" ht="15.7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8"/>
      <c r="Z67" s="8"/>
    </row>
    <row r="68" spans="1:26" ht="15.7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8"/>
      <c r="Z68" s="8"/>
    </row>
    <row r="69" spans="1:26" ht="15.7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8"/>
      <c r="Z69" s="8"/>
    </row>
    <row r="70" spans="1:26" ht="15.7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8"/>
      <c r="Z70" s="8"/>
    </row>
    <row r="71" spans="1:26" ht="15.7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8"/>
      <c r="Z71" s="8"/>
    </row>
    <row r="72" spans="1:26" ht="15.7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8"/>
      <c r="Z72" s="8"/>
    </row>
    <row r="73" spans="1:26" ht="15.7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8"/>
      <c r="Z73" s="8"/>
    </row>
    <row r="74" spans="1:26" ht="15.7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8"/>
      <c r="Z74" s="8"/>
    </row>
    <row r="75" spans="1:26" ht="15.7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8"/>
      <c r="Z75" s="8"/>
    </row>
    <row r="76" spans="1:26" ht="15.7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8"/>
      <c r="Z76" s="8"/>
    </row>
    <row r="77" spans="1:26" ht="15.7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8"/>
      <c r="Z77" s="8"/>
    </row>
    <row r="78" spans="1:26" ht="15.7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8"/>
      <c r="Z78" s="8"/>
    </row>
    <row r="79" spans="1:26" ht="15.7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8"/>
      <c r="Z79" s="8"/>
    </row>
    <row r="80" spans="1:26" ht="15.7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8"/>
      <c r="Z80" s="8"/>
    </row>
    <row r="81" spans="1:26" ht="15.7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8"/>
      <c r="Z81" s="8"/>
    </row>
    <row r="82" spans="1:26" ht="15.7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8"/>
      <c r="Z82" s="8"/>
    </row>
    <row r="83" spans="1:26" ht="15.7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8"/>
      <c r="Z83" s="8"/>
    </row>
    <row r="84" spans="1:26" ht="15.7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8"/>
      <c r="Z84" s="8"/>
    </row>
    <row r="85" spans="1:26" ht="15.75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8"/>
      <c r="Z85" s="8"/>
    </row>
    <row r="86" spans="1:26" ht="15.7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8"/>
      <c r="Z86" s="8"/>
    </row>
    <row r="87" spans="1:26" ht="15.7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8"/>
      <c r="Z87" s="8"/>
    </row>
    <row r="88" spans="1:26" ht="15.7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8"/>
      <c r="Z88" s="8"/>
    </row>
    <row r="89" spans="1:26" ht="15.7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8"/>
      <c r="Z89" s="8"/>
    </row>
    <row r="90" spans="1:26" ht="15.7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8"/>
      <c r="Z90" s="8"/>
    </row>
    <row r="91" spans="1:26" ht="15.7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8"/>
      <c r="Z91" s="8"/>
    </row>
    <row r="92" spans="1:26" ht="15.7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8"/>
      <c r="Z92" s="8"/>
    </row>
    <row r="93" spans="1:26" ht="15.7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8"/>
      <c r="Z93" s="8"/>
    </row>
    <row r="94" spans="1:26" ht="15.7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8"/>
      <c r="Z94" s="8"/>
    </row>
    <row r="95" spans="1:26" ht="15.7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8"/>
      <c r="Z95" s="8"/>
    </row>
    <row r="96" spans="1:26" ht="15.7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8"/>
      <c r="Z96" s="8"/>
    </row>
    <row r="97" spans="1:26" ht="15.7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8"/>
      <c r="Z97" s="8"/>
    </row>
    <row r="98" spans="1:26" ht="15.7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8"/>
      <c r="Z98" s="8"/>
    </row>
    <row r="99" spans="1:26" ht="15.7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8"/>
      <c r="Z99" s="8"/>
    </row>
    <row r="100" spans="1:26" ht="15.7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8"/>
      <c r="Z100" s="8"/>
    </row>
    <row r="101" spans="1:26" ht="15.7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8"/>
      <c r="Z101" s="8"/>
    </row>
    <row r="102" spans="1:26" ht="15.7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8"/>
      <c r="Z102" s="8"/>
    </row>
    <row r="103" spans="1:26" ht="15.7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8"/>
      <c r="Z103" s="8"/>
    </row>
    <row r="104" spans="1:26" ht="15.7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8"/>
      <c r="Z104" s="8"/>
    </row>
    <row r="105" spans="1:26" ht="15.7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8"/>
      <c r="Z105" s="8"/>
    </row>
    <row r="106" spans="1:26" ht="15.7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8"/>
      <c r="Z106" s="8"/>
    </row>
    <row r="107" spans="1:26" ht="15.7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8"/>
      <c r="Z107" s="8"/>
    </row>
    <row r="108" spans="1:26" ht="15.7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8"/>
      <c r="Z108" s="8"/>
    </row>
    <row r="109" spans="1:26" ht="15.7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8"/>
      <c r="Z109" s="8"/>
    </row>
    <row r="110" spans="1:26" ht="15.7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8"/>
      <c r="Z110" s="8"/>
    </row>
    <row r="111" spans="1:26" ht="15.7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8"/>
      <c r="Z111" s="8"/>
    </row>
    <row r="112" spans="1:26" ht="15.7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8"/>
      <c r="Z112" s="8"/>
    </row>
    <row r="113" spans="1:26" ht="15.7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8"/>
      <c r="Z113" s="8"/>
    </row>
    <row r="114" spans="1:26" ht="15.7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8"/>
      <c r="Z114" s="8"/>
    </row>
    <row r="115" spans="1:26" ht="15.7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8"/>
      <c r="Z115" s="8"/>
    </row>
    <row r="116" spans="1:26" ht="15.7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8"/>
      <c r="Z116" s="8"/>
    </row>
    <row r="117" spans="1:26" ht="15.7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8"/>
      <c r="Z117" s="8"/>
    </row>
    <row r="118" spans="1:26" ht="15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8"/>
      <c r="Z118" s="8"/>
    </row>
    <row r="119" spans="1:26" ht="15.7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8"/>
      <c r="Z119" s="8"/>
    </row>
    <row r="120" spans="1:26" ht="15.7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8"/>
      <c r="Z120" s="8"/>
    </row>
    <row r="121" spans="1:26" ht="15.7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8"/>
      <c r="Z121" s="8"/>
    </row>
    <row r="122" spans="1:26" ht="15.7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8"/>
      <c r="Z122" s="8"/>
    </row>
    <row r="123" spans="1:26" ht="15.7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8"/>
      <c r="Z123" s="8"/>
    </row>
    <row r="124" spans="1:26" ht="15.7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8"/>
      <c r="Z124" s="8"/>
    </row>
    <row r="125" spans="1:26" ht="15.7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8"/>
      <c r="Z125" s="8"/>
    </row>
    <row r="126" spans="1:26" ht="15.7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8"/>
      <c r="Z126" s="8"/>
    </row>
    <row r="127" spans="1:26" ht="15.7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8"/>
      <c r="Z127" s="8"/>
    </row>
    <row r="128" spans="1:26" ht="15.7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8"/>
      <c r="Z128" s="8"/>
    </row>
    <row r="129" spans="1:26" ht="15.7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8"/>
      <c r="Z129" s="8"/>
    </row>
    <row r="130" spans="1:26" ht="15.7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8"/>
      <c r="Z130" s="8"/>
    </row>
    <row r="131" spans="1:26" ht="15.7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8"/>
      <c r="Z131" s="8"/>
    </row>
    <row r="132" spans="1:26" ht="15.7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8"/>
      <c r="Z132" s="8"/>
    </row>
    <row r="133" spans="1:26" ht="15.7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8"/>
      <c r="Z133" s="8"/>
    </row>
    <row r="134" spans="1:26" ht="15.7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8"/>
      <c r="Z134" s="8"/>
    </row>
    <row r="135" spans="1:26" ht="15.7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8"/>
      <c r="Z135" s="8"/>
    </row>
    <row r="136" spans="1:26" ht="15.7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8"/>
      <c r="Z136" s="8"/>
    </row>
    <row r="137" spans="1:26" ht="15.7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8"/>
      <c r="Z137" s="8"/>
    </row>
    <row r="138" spans="1:26" ht="15.7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8"/>
      <c r="Z138" s="8"/>
    </row>
    <row r="139" spans="1:26" ht="15.7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8"/>
      <c r="Z139" s="8"/>
    </row>
    <row r="140" spans="1:26" ht="15.7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8"/>
      <c r="Z140" s="8"/>
    </row>
    <row r="141" spans="1:26" ht="15.7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8"/>
      <c r="Z141" s="8"/>
    </row>
    <row r="142" spans="1:26" ht="15.7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8"/>
      <c r="Z142" s="8"/>
    </row>
    <row r="143" spans="1:26" ht="15.7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8"/>
      <c r="Z143" s="8"/>
    </row>
    <row r="144" spans="1:26" ht="15.7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8"/>
      <c r="Z144" s="8"/>
    </row>
    <row r="145" spans="1:26" ht="15.7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8"/>
      <c r="Z145" s="8"/>
    </row>
    <row r="146" spans="1:26" ht="15.7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8"/>
      <c r="Z146" s="8"/>
    </row>
    <row r="147" spans="1:26" ht="15.7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8"/>
      <c r="Z147" s="8"/>
    </row>
    <row r="148" spans="1:26" ht="15.7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8"/>
      <c r="Z148" s="8"/>
    </row>
    <row r="149" spans="1:26" ht="15.7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8"/>
      <c r="Z149" s="8"/>
    </row>
    <row r="150" spans="1:26" ht="15.7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8"/>
      <c r="Z150" s="8"/>
    </row>
    <row r="151" spans="1:26" ht="15.7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8"/>
      <c r="Z151" s="8"/>
    </row>
    <row r="152" spans="1:26" ht="15.7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8"/>
      <c r="Z152" s="8"/>
    </row>
    <row r="153" spans="1:26" ht="15.7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8"/>
      <c r="Z153" s="8"/>
    </row>
    <row r="154" spans="1:26" ht="15.7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8"/>
      <c r="Z154" s="8"/>
    </row>
    <row r="155" spans="1:26" ht="15.7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8"/>
      <c r="Z155" s="8"/>
    </row>
    <row r="156" spans="1:26" ht="15.7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8"/>
      <c r="Z156" s="8"/>
    </row>
    <row r="157" spans="1:26" ht="15.7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8"/>
      <c r="Z157" s="8"/>
    </row>
    <row r="158" spans="1:26" ht="15.7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8"/>
      <c r="Z158" s="8"/>
    </row>
    <row r="159" spans="1:26" ht="15.7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8"/>
      <c r="Z159" s="8"/>
    </row>
    <row r="160" spans="1:26" ht="15.7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8"/>
      <c r="Z160" s="8"/>
    </row>
    <row r="161" spans="1:26" ht="15.7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8"/>
      <c r="Z161" s="8"/>
    </row>
    <row r="162" spans="1:26" ht="15.7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8"/>
      <c r="Z162" s="8"/>
    </row>
    <row r="163" spans="1:26" ht="15.7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8"/>
      <c r="Z163" s="8"/>
    </row>
    <row r="164" spans="1:26" ht="15.7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8"/>
      <c r="Z164" s="8"/>
    </row>
    <row r="165" spans="1:26" ht="15.7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8"/>
      <c r="Z165" s="8"/>
    </row>
    <row r="166" spans="1:26" ht="15.7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8"/>
      <c r="Z166" s="8"/>
    </row>
    <row r="167" spans="1:26" ht="15.7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8"/>
      <c r="Z167" s="8"/>
    </row>
    <row r="168" spans="1:26" ht="15.7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8"/>
      <c r="Z168" s="8"/>
    </row>
    <row r="169" spans="1:26" ht="15.7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8"/>
      <c r="Z169" s="8"/>
    </row>
    <row r="170" spans="1:26" ht="15.7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8"/>
      <c r="Z170" s="8"/>
    </row>
    <row r="171" spans="1:26" ht="15.7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8"/>
      <c r="Z171" s="8"/>
    </row>
    <row r="172" spans="1:26" ht="15.7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8"/>
      <c r="Z172" s="8"/>
    </row>
    <row r="173" spans="1:26" ht="15.7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8"/>
      <c r="Z173" s="8"/>
    </row>
    <row r="174" spans="1:26" ht="15.7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8"/>
      <c r="Z174" s="8"/>
    </row>
    <row r="175" spans="1:26" ht="15.7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8"/>
      <c r="Z175" s="8"/>
    </row>
    <row r="176" spans="1:26" ht="15.7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8"/>
      <c r="Z176" s="8"/>
    </row>
    <row r="177" spans="1:26" ht="15.7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8"/>
      <c r="Z177" s="8"/>
    </row>
    <row r="178" spans="1:26" ht="15.7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8"/>
      <c r="Z178" s="8"/>
    </row>
    <row r="179" spans="1:26" ht="15.7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8"/>
      <c r="Z179" s="8"/>
    </row>
    <row r="180" spans="1:26" ht="15.7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8"/>
      <c r="Z180" s="8"/>
    </row>
    <row r="181" spans="1:26" ht="15.7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8"/>
      <c r="Z181" s="8"/>
    </row>
    <row r="182" spans="1:26" ht="15.7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8"/>
      <c r="Z182" s="8"/>
    </row>
    <row r="183" spans="1:26" ht="15.7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8"/>
      <c r="Z183" s="8"/>
    </row>
    <row r="184" spans="1:26" ht="15.7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8"/>
      <c r="Z184" s="8"/>
    </row>
    <row r="185" spans="1:26" ht="15.7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8"/>
      <c r="Z185" s="8"/>
    </row>
    <row r="186" spans="1:26" ht="15.7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8"/>
      <c r="Z186" s="8"/>
    </row>
    <row r="187" spans="1:26" ht="15.7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8"/>
      <c r="Z187" s="8"/>
    </row>
    <row r="188" spans="1:26" ht="15.7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8"/>
      <c r="Z188" s="8"/>
    </row>
    <row r="189" spans="1:26" ht="15.7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8"/>
      <c r="Z189" s="8"/>
    </row>
    <row r="190" spans="1:26" ht="15.7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8"/>
      <c r="Z190" s="8"/>
    </row>
    <row r="191" spans="1:26" ht="15.7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8"/>
      <c r="Z191" s="8"/>
    </row>
    <row r="192" spans="1:26" ht="15.7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8"/>
      <c r="Z192" s="8"/>
    </row>
    <row r="193" spans="1:26" ht="15.7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8"/>
      <c r="Z193" s="8"/>
    </row>
    <row r="194" spans="1:26" ht="15.7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8"/>
      <c r="Z194" s="8"/>
    </row>
    <row r="195" spans="1:26" ht="15.7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8"/>
      <c r="Z195" s="8"/>
    </row>
    <row r="196" spans="1:26" ht="15.7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8"/>
      <c r="Z196" s="8"/>
    </row>
    <row r="197" spans="1:26" ht="15.7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8"/>
      <c r="Z197" s="8"/>
    </row>
    <row r="198" spans="1:26" ht="15.7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8"/>
      <c r="Z198" s="8"/>
    </row>
    <row r="199" spans="1:26" ht="15.7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8"/>
      <c r="Z199" s="8"/>
    </row>
    <row r="200" spans="1:26" ht="15.7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8"/>
      <c r="Z200" s="8"/>
    </row>
    <row r="201" spans="1:26" ht="15.7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8"/>
      <c r="Z201" s="8"/>
    </row>
    <row r="202" spans="1:26" ht="15.7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8"/>
      <c r="Z202" s="8"/>
    </row>
    <row r="203" spans="1:26" ht="15.7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8"/>
      <c r="Z203" s="8"/>
    </row>
    <row r="204" spans="1:26" ht="15.75" customHeight="1" x14ac:dyDescent="0.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 x14ac:dyDescent="0.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 x14ac:dyDescent="0.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 x14ac:dyDescent="0.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 x14ac:dyDescent="0.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 x14ac:dyDescent="0.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 x14ac:dyDescent="0.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 x14ac:dyDescent="0.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 x14ac:dyDescent="0.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 x14ac:dyDescent="0.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 x14ac:dyDescent="0.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 x14ac:dyDescent="0.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 x14ac:dyDescent="0.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 x14ac:dyDescent="0.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 x14ac:dyDescent="0.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 x14ac:dyDescent="0.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 x14ac:dyDescent="0.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 x14ac:dyDescent="0.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 x14ac:dyDescent="0.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 x14ac:dyDescent="0.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 x14ac:dyDescent="0.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 x14ac:dyDescent="0.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 x14ac:dyDescent="0.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 x14ac:dyDescent="0.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 x14ac:dyDescent="0.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 x14ac:dyDescent="0.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 x14ac:dyDescent="0.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 x14ac:dyDescent="0.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 x14ac:dyDescent="0.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 x14ac:dyDescent="0.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 x14ac:dyDescent="0.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 x14ac:dyDescent="0.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 x14ac:dyDescent="0.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 x14ac:dyDescent="0.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 x14ac:dyDescent="0.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 x14ac:dyDescent="0.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 x14ac:dyDescent="0.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 x14ac:dyDescent="0.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 x14ac:dyDescent="0.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 x14ac:dyDescent="0.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 x14ac:dyDescent="0.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 x14ac:dyDescent="0.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 x14ac:dyDescent="0.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 x14ac:dyDescent="0.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 x14ac:dyDescent="0.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 x14ac:dyDescent="0.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 x14ac:dyDescent="0.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 x14ac:dyDescent="0.2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 x14ac:dyDescent="0.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 x14ac:dyDescent="0.2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 x14ac:dyDescent="0.2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 x14ac:dyDescent="0.2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 x14ac:dyDescent="0.2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 x14ac:dyDescent="0.2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 x14ac:dyDescent="0.2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 x14ac:dyDescent="0.2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 x14ac:dyDescent="0.2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 x14ac:dyDescent="0.2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 x14ac:dyDescent="0.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 x14ac:dyDescent="0.2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 x14ac:dyDescent="0.2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 x14ac:dyDescent="0.2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 x14ac:dyDescent="0.2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 x14ac:dyDescent="0.2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 x14ac:dyDescent="0.2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 x14ac:dyDescent="0.2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 x14ac:dyDescent="0.2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 x14ac:dyDescent="0.2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 x14ac:dyDescent="0.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 x14ac:dyDescent="0.2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 x14ac:dyDescent="0.2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 x14ac:dyDescent="0.2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 x14ac:dyDescent="0.2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 x14ac:dyDescent="0.2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 x14ac:dyDescent="0.2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 x14ac:dyDescent="0.2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 x14ac:dyDescent="0.2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 x14ac:dyDescent="0.2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 x14ac:dyDescent="0.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 x14ac:dyDescent="0.2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 x14ac:dyDescent="0.2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 x14ac:dyDescent="0.2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 x14ac:dyDescent="0.2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 x14ac:dyDescent="0.2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 x14ac:dyDescent="0.2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 x14ac:dyDescent="0.2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 x14ac:dyDescent="0.2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 x14ac:dyDescent="0.2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 x14ac:dyDescent="0.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 x14ac:dyDescent="0.2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 x14ac:dyDescent="0.2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 x14ac:dyDescent="0.2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 x14ac:dyDescent="0.2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 x14ac:dyDescent="0.2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 x14ac:dyDescent="0.2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 x14ac:dyDescent="0.2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 x14ac:dyDescent="0.2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 x14ac:dyDescent="0.2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 x14ac:dyDescent="0.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 x14ac:dyDescent="0.2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 x14ac:dyDescent="0.2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 x14ac:dyDescent="0.2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 x14ac:dyDescent="0.2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 x14ac:dyDescent="0.2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 x14ac:dyDescent="0.2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 x14ac:dyDescent="0.2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 x14ac:dyDescent="0.2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 x14ac:dyDescent="0.2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 x14ac:dyDescent="0.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 x14ac:dyDescent="0.2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 x14ac:dyDescent="0.2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 x14ac:dyDescent="0.2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 x14ac:dyDescent="0.2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 x14ac:dyDescent="0.2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 x14ac:dyDescent="0.2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 x14ac:dyDescent="0.2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 x14ac:dyDescent="0.2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 x14ac:dyDescent="0.2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 x14ac:dyDescent="0.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 x14ac:dyDescent="0.2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 x14ac:dyDescent="0.2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 x14ac:dyDescent="0.2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 x14ac:dyDescent="0.2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 x14ac:dyDescent="0.2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 x14ac:dyDescent="0.2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 x14ac:dyDescent="0.2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 x14ac:dyDescent="0.2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 x14ac:dyDescent="0.2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 x14ac:dyDescent="0.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 x14ac:dyDescent="0.2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 x14ac:dyDescent="0.2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 x14ac:dyDescent="0.2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 x14ac:dyDescent="0.2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 x14ac:dyDescent="0.2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 x14ac:dyDescent="0.2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 x14ac:dyDescent="0.2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 x14ac:dyDescent="0.2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 x14ac:dyDescent="0.2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 x14ac:dyDescent="0.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 x14ac:dyDescent="0.2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 x14ac:dyDescent="0.2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 x14ac:dyDescent="0.2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 x14ac:dyDescent="0.2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 x14ac:dyDescent="0.2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 x14ac:dyDescent="0.2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 x14ac:dyDescent="0.2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 x14ac:dyDescent="0.2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 x14ac:dyDescent="0.2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 x14ac:dyDescent="0.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 x14ac:dyDescent="0.2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 x14ac:dyDescent="0.2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 x14ac:dyDescent="0.2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 x14ac:dyDescent="0.2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 x14ac:dyDescent="0.2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 x14ac:dyDescent="0.2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 x14ac:dyDescent="0.2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 x14ac:dyDescent="0.2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 x14ac:dyDescent="0.2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 x14ac:dyDescent="0.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 x14ac:dyDescent="0.2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 x14ac:dyDescent="0.2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 x14ac:dyDescent="0.2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 x14ac:dyDescent="0.2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 x14ac:dyDescent="0.2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 x14ac:dyDescent="0.2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 x14ac:dyDescent="0.2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 x14ac:dyDescent="0.2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 x14ac:dyDescent="0.2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 x14ac:dyDescent="0.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 x14ac:dyDescent="0.2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 x14ac:dyDescent="0.2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 x14ac:dyDescent="0.2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 x14ac:dyDescent="0.2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 x14ac:dyDescent="0.2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 x14ac:dyDescent="0.2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 x14ac:dyDescent="0.2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 x14ac:dyDescent="0.2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 x14ac:dyDescent="0.2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 x14ac:dyDescent="0.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 x14ac:dyDescent="0.2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 x14ac:dyDescent="0.2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 x14ac:dyDescent="0.2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 x14ac:dyDescent="0.2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 x14ac:dyDescent="0.2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 x14ac:dyDescent="0.2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 x14ac:dyDescent="0.2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 x14ac:dyDescent="0.2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 x14ac:dyDescent="0.2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 x14ac:dyDescent="0.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 x14ac:dyDescent="0.2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 x14ac:dyDescent="0.2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 x14ac:dyDescent="0.2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 x14ac:dyDescent="0.2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 x14ac:dyDescent="0.2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 x14ac:dyDescent="0.2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 x14ac:dyDescent="0.2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 x14ac:dyDescent="0.2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 x14ac:dyDescent="0.2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 x14ac:dyDescent="0.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 x14ac:dyDescent="0.2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 x14ac:dyDescent="0.2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 x14ac:dyDescent="0.2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 x14ac:dyDescent="0.2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 x14ac:dyDescent="0.2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 x14ac:dyDescent="0.2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 x14ac:dyDescent="0.2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 x14ac:dyDescent="0.2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 x14ac:dyDescent="0.2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 x14ac:dyDescent="0.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 x14ac:dyDescent="0.2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 x14ac:dyDescent="0.2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 x14ac:dyDescent="0.2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 x14ac:dyDescent="0.2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 x14ac:dyDescent="0.2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 x14ac:dyDescent="0.2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 x14ac:dyDescent="0.2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 x14ac:dyDescent="0.2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 x14ac:dyDescent="0.2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 x14ac:dyDescent="0.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 x14ac:dyDescent="0.2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 x14ac:dyDescent="0.2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 x14ac:dyDescent="0.2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 x14ac:dyDescent="0.2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 x14ac:dyDescent="0.2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 x14ac:dyDescent="0.2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 x14ac:dyDescent="0.2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 x14ac:dyDescent="0.2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 x14ac:dyDescent="0.2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 x14ac:dyDescent="0.2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 x14ac:dyDescent="0.2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 x14ac:dyDescent="0.2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 x14ac:dyDescent="0.2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 x14ac:dyDescent="0.2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 x14ac:dyDescent="0.2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 x14ac:dyDescent="0.2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 x14ac:dyDescent="0.2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 x14ac:dyDescent="0.2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 x14ac:dyDescent="0.2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 x14ac:dyDescent="0.2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 x14ac:dyDescent="0.2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 x14ac:dyDescent="0.2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 x14ac:dyDescent="0.2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 x14ac:dyDescent="0.2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 x14ac:dyDescent="0.2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 x14ac:dyDescent="0.2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 x14ac:dyDescent="0.2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 x14ac:dyDescent="0.2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 x14ac:dyDescent="0.2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 x14ac:dyDescent="0.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 x14ac:dyDescent="0.2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 x14ac:dyDescent="0.2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 x14ac:dyDescent="0.2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 x14ac:dyDescent="0.2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 x14ac:dyDescent="0.2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 x14ac:dyDescent="0.2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 x14ac:dyDescent="0.2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 x14ac:dyDescent="0.2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 x14ac:dyDescent="0.2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 x14ac:dyDescent="0.2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 x14ac:dyDescent="0.2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 x14ac:dyDescent="0.2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 x14ac:dyDescent="0.2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 x14ac:dyDescent="0.2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 x14ac:dyDescent="0.2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 x14ac:dyDescent="0.2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 x14ac:dyDescent="0.2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 x14ac:dyDescent="0.2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 x14ac:dyDescent="0.2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 x14ac:dyDescent="0.2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 x14ac:dyDescent="0.2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 x14ac:dyDescent="0.2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 x14ac:dyDescent="0.2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 x14ac:dyDescent="0.2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 x14ac:dyDescent="0.2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 x14ac:dyDescent="0.2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 x14ac:dyDescent="0.2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 x14ac:dyDescent="0.2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 x14ac:dyDescent="0.2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 x14ac:dyDescent="0.2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 x14ac:dyDescent="0.2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 x14ac:dyDescent="0.2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 x14ac:dyDescent="0.2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 x14ac:dyDescent="0.2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 x14ac:dyDescent="0.2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 x14ac:dyDescent="0.2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 x14ac:dyDescent="0.2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 x14ac:dyDescent="0.2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 x14ac:dyDescent="0.2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 x14ac:dyDescent="0.2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 x14ac:dyDescent="0.2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 x14ac:dyDescent="0.2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 x14ac:dyDescent="0.2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 x14ac:dyDescent="0.2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 x14ac:dyDescent="0.2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 x14ac:dyDescent="0.2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 x14ac:dyDescent="0.2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 x14ac:dyDescent="0.2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 x14ac:dyDescent="0.2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 x14ac:dyDescent="0.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 x14ac:dyDescent="0.2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 x14ac:dyDescent="0.2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 x14ac:dyDescent="0.2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 x14ac:dyDescent="0.2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 x14ac:dyDescent="0.2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 x14ac:dyDescent="0.2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 x14ac:dyDescent="0.2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 x14ac:dyDescent="0.2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 x14ac:dyDescent="0.2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 x14ac:dyDescent="0.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 x14ac:dyDescent="0.2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 x14ac:dyDescent="0.2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 x14ac:dyDescent="0.2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 x14ac:dyDescent="0.2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 x14ac:dyDescent="0.2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 x14ac:dyDescent="0.2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 x14ac:dyDescent="0.2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 x14ac:dyDescent="0.2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 x14ac:dyDescent="0.2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 x14ac:dyDescent="0.2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 x14ac:dyDescent="0.2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 x14ac:dyDescent="0.2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 x14ac:dyDescent="0.2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 x14ac:dyDescent="0.2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 x14ac:dyDescent="0.2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 x14ac:dyDescent="0.2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 x14ac:dyDescent="0.2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 x14ac:dyDescent="0.2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 x14ac:dyDescent="0.2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 x14ac:dyDescent="0.2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 x14ac:dyDescent="0.2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 x14ac:dyDescent="0.2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 x14ac:dyDescent="0.2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 x14ac:dyDescent="0.2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 x14ac:dyDescent="0.2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 x14ac:dyDescent="0.2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 x14ac:dyDescent="0.2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 x14ac:dyDescent="0.2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 x14ac:dyDescent="0.2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 x14ac:dyDescent="0.2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 x14ac:dyDescent="0.2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 x14ac:dyDescent="0.2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 x14ac:dyDescent="0.2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 x14ac:dyDescent="0.2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 x14ac:dyDescent="0.2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 x14ac:dyDescent="0.2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 x14ac:dyDescent="0.2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 x14ac:dyDescent="0.2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 x14ac:dyDescent="0.2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 x14ac:dyDescent="0.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 x14ac:dyDescent="0.2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 x14ac:dyDescent="0.2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 x14ac:dyDescent="0.2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 x14ac:dyDescent="0.2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 x14ac:dyDescent="0.2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 x14ac:dyDescent="0.2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 x14ac:dyDescent="0.2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 x14ac:dyDescent="0.2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 x14ac:dyDescent="0.2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 x14ac:dyDescent="0.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 x14ac:dyDescent="0.2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 x14ac:dyDescent="0.2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 x14ac:dyDescent="0.2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 x14ac:dyDescent="0.2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 x14ac:dyDescent="0.2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 x14ac:dyDescent="0.2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 x14ac:dyDescent="0.2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 x14ac:dyDescent="0.2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 x14ac:dyDescent="0.2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 x14ac:dyDescent="0.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 x14ac:dyDescent="0.2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 x14ac:dyDescent="0.2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 x14ac:dyDescent="0.2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 x14ac:dyDescent="0.2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 x14ac:dyDescent="0.2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 x14ac:dyDescent="0.2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 x14ac:dyDescent="0.2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 x14ac:dyDescent="0.2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 x14ac:dyDescent="0.2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 x14ac:dyDescent="0.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 x14ac:dyDescent="0.2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 x14ac:dyDescent="0.2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 x14ac:dyDescent="0.2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 x14ac:dyDescent="0.2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 x14ac:dyDescent="0.2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 x14ac:dyDescent="0.2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 x14ac:dyDescent="0.2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 x14ac:dyDescent="0.2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 x14ac:dyDescent="0.2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 x14ac:dyDescent="0.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 x14ac:dyDescent="0.2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 x14ac:dyDescent="0.2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 x14ac:dyDescent="0.2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 x14ac:dyDescent="0.2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 x14ac:dyDescent="0.2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 x14ac:dyDescent="0.2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 x14ac:dyDescent="0.2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 x14ac:dyDescent="0.2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 x14ac:dyDescent="0.2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 x14ac:dyDescent="0.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 x14ac:dyDescent="0.2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 x14ac:dyDescent="0.2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 x14ac:dyDescent="0.2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 x14ac:dyDescent="0.2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 x14ac:dyDescent="0.2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 x14ac:dyDescent="0.2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 x14ac:dyDescent="0.2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 x14ac:dyDescent="0.2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 x14ac:dyDescent="0.2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 x14ac:dyDescent="0.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 x14ac:dyDescent="0.2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 x14ac:dyDescent="0.2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 x14ac:dyDescent="0.2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 x14ac:dyDescent="0.2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616"/>
  <sheetViews>
    <sheetView workbookViewId="0">
      <selection activeCell="A13" sqref="A13"/>
    </sheetView>
  </sheetViews>
  <sheetFormatPr defaultColWidth="14.42578125" defaultRowHeight="15" customHeight="1" x14ac:dyDescent="0.2"/>
  <cols>
    <col min="1" max="1" width="78.7109375" customWidth="1"/>
    <col min="2" max="25" width="14.42578125" customWidth="1"/>
  </cols>
  <sheetData>
    <row r="1" spans="1:26" ht="131.25" customHeight="1" x14ac:dyDescent="0.2">
      <c r="A1" s="19" t="s">
        <v>50</v>
      </c>
      <c r="B1" s="20" t="s">
        <v>58</v>
      </c>
      <c r="C1" s="20" t="s">
        <v>59</v>
      </c>
      <c r="D1" s="20" t="s">
        <v>60</v>
      </c>
      <c r="E1" s="20" t="s">
        <v>54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8"/>
    </row>
    <row r="2" spans="1:26" ht="12.75" customHeight="1" x14ac:dyDescent="0.2">
      <c r="A2" s="16" t="s">
        <v>55</v>
      </c>
      <c r="B2" s="21">
        <v>30</v>
      </c>
      <c r="C2" s="21">
        <v>40</v>
      </c>
      <c r="D2" s="21">
        <v>30</v>
      </c>
      <c r="E2" s="21">
        <v>100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8"/>
    </row>
    <row r="3" spans="1:26" ht="12.75" customHeight="1" x14ac:dyDescent="0.2">
      <c r="A3" s="3" t="str">
        <f>'Данные для ввода на bus.gov.ru'!D2</f>
        <v>МБДОУ "Детский сад № 43"</v>
      </c>
      <c r="B3" s="9">
        <f>'Данные для ввода на bus.gov.ru'!AH2*0.3</f>
        <v>12</v>
      </c>
      <c r="C3" s="9">
        <f>'Данные для ввода на bus.gov.ru'!AL2*0.4</f>
        <v>40</v>
      </c>
      <c r="D3" s="22">
        <f>IFERROR((('Данные для ввода на bus.gov.ru'!AN2/'Данные для ввода на bus.gov.ru'!AO2)*100)*0.3,0)</f>
        <v>23.863636363636363</v>
      </c>
      <c r="E3" s="22">
        <f t="shared" ref="E3" si="0">B3+C3+D3</f>
        <v>75.86363636363636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8"/>
    </row>
    <row r="4" spans="1:26" ht="15.75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8"/>
    </row>
    <row r="5" spans="1:26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8"/>
    </row>
    <row r="6" spans="1:26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8"/>
    </row>
    <row r="7" spans="1:26" ht="15.75" customHeight="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8"/>
    </row>
    <row r="8" spans="1:26" ht="15.75" customHeigh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8"/>
    </row>
    <row r="9" spans="1:26" ht="15.7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8"/>
    </row>
    <row r="10" spans="1:26" ht="15.7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8"/>
    </row>
    <row r="11" spans="1:26" ht="15.7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8"/>
    </row>
    <row r="12" spans="1:26" ht="15.7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8"/>
    </row>
    <row r="13" spans="1:26" ht="15.7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8"/>
    </row>
    <row r="14" spans="1:26" ht="15.7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8"/>
    </row>
    <row r="15" spans="1:26" ht="15.7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8"/>
    </row>
    <row r="16" spans="1:26" ht="15.75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8"/>
    </row>
    <row r="17" spans="1:26" ht="15.75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8"/>
    </row>
    <row r="18" spans="1:26" ht="15.7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8"/>
    </row>
    <row r="19" spans="1:26" ht="15.75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8"/>
    </row>
    <row r="20" spans="1:26" ht="15.75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8"/>
    </row>
    <row r="21" spans="1:26" ht="15.75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8"/>
    </row>
    <row r="22" spans="1:26" ht="15.75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8"/>
    </row>
    <row r="23" spans="1:26" ht="15.7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8"/>
    </row>
    <row r="24" spans="1:26" ht="15.75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8"/>
    </row>
    <row r="25" spans="1:26" ht="15.7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8"/>
    </row>
    <row r="26" spans="1:26" ht="15.7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8"/>
    </row>
    <row r="27" spans="1:26" ht="15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8"/>
    </row>
    <row r="28" spans="1:26" ht="15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8"/>
    </row>
    <row r="29" spans="1:26" ht="15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8"/>
    </row>
    <row r="30" spans="1:26" ht="15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8"/>
    </row>
    <row r="31" spans="1:26" ht="15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8"/>
    </row>
    <row r="32" spans="1:26" ht="15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8"/>
    </row>
    <row r="33" spans="1:26" ht="15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8"/>
    </row>
    <row r="34" spans="1:26" ht="15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8"/>
    </row>
    <row r="35" spans="1:26" ht="15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8"/>
    </row>
    <row r="36" spans="1:26" ht="15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8"/>
    </row>
    <row r="37" spans="1:26" ht="15.7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8"/>
    </row>
    <row r="38" spans="1:26" ht="15.7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8"/>
    </row>
    <row r="39" spans="1:26" ht="15.7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8"/>
    </row>
    <row r="40" spans="1:26" ht="15.7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8"/>
    </row>
    <row r="41" spans="1:26" ht="15.7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8"/>
    </row>
    <row r="42" spans="1:26" ht="15.7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8"/>
    </row>
    <row r="43" spans="1:26" ht="15.7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8"/>
    </row>
    <row r="44" spans="1:26" ht="15.7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8"/>
    </row>
    <row r="45" spans="1:26" ht="15.7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8"/>
    </row>
    <row r="46" spans="1:26" ht="15.7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8"/>
    </row>
    <row r="47" spans="1:26" ht="15.7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8"/>
    </row>
    <row r="48" spans="1:26" ht="15.7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8"/>
    </row>
    <row r="49" spans="1:26" ht="15.7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8"/>
    </row>
    <row r="50" spans="1:26" ht="15.7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8"/>
    </row>
    <row r="51" spans="1:26" ht="15.7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8"/>
    </row>
    <row r="52" spans="1:26" ht="15.7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8"/>
    </row>
    <row r="53" spans="1:26" ht="15.7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8"/>
    </row>
    <row r="54" spans="1:26" ht="15.7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8"/>
    </row>
    <row r="55" spans="1:26" ht="15.7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8"/>
    </row>
    <row r="56" spans="1:26" ht="15.7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8"/>
    </row>
    <row r="57" spans="1:26" ht="15.7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8"/>
    </row>
    <row r="58" spans="1:26" ht="15.7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8"/>
    </row>
    <row r="59" spans="1:26" ht="15.7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8"/>
    </row>
    <row r="60" spans="1:26" ht="15.7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8"/>
    </row>
    <row r="61" spans="1:26" ht="15.7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8"/>
    </row>
    <row r="62" spans="1:26" ht="15.7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8"/>
    </row>
    <row r="63" spans="1:26" ht="15.7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8"/>
    </row>
    <row r="64" spans="1:26" ht="15.7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8"/>
    </row>
    <row r="65" spans="1:26" ht="15.7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8"/>
    </row>
    <row r="66" spans="1:26" ht="15.7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8"/>
    </row>
    <row r="67" spans="1:26" ht="15.7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8"/>
    </row>
    <row r="68" spans="1:26" ht="15.7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8"/>
    </row>
    <row r="69" spans="1:26" ht="15.7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8"/>
    </row>
    <row r="70" spans="1:26" ht="15.7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8"/>
    </row>
    <row r="71" spans="1:26" ht="15.7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8"/>
    </row>
    <row r="72" spans="1:26" ht="15.7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8"/>
    </row>
    <row r="73" spans="1:26" ht="15.7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8"/>
    </row>
    <row r="74" spans="1:26" ht="15.7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8"/>
    </row>
    <row r="75" spans="1:26" ht="15.7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8"/>
    </row>
    <row r="76" spans="1:26" ht="15.7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8"/>
    </row>
    <row r="77" spans="1:26" ht="15.7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8"/>
    </row>
    <row r="78" spans="1:26" ht="15.7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8"/>
    </row>
    <row r="79" spans="1:26" ht="15.7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8"/>
    </row>
    <row r="80" spans="1:26" ht="15.7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8"/>
    </row>
    <row r="81" spans="1:26" ht="15.7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8"/>
    </row>
    <row r="82" spans="1:26" ht="15.7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8"/>
    </row>
    <row r="83" spans="1:26" ht="15.7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8"/>
    </row>
    <row r="84" spans="1:26" ht="15.7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8"/>
    </row>
    <row r="85" spans="1:26" ht="15.75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8"/>
    </row>
    <row r="86" spans="1:26" ht="15.7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8"/>
    </row>
    <row r="87" spans="1:26" ht="15.7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8"/>
    </row>
    <row r="88" spans="1:26" ht="15.7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8"/>
    </row>
    <row r="89" spans="1:26" ht="15.7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8"/>
    </row>
    <row r="90" spans="1:26" ht="15.7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8"/>
    </row>
    <row r="91" spans="1:26" ht="15.7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8"/>
    </row>
    <row r="92" spans="1:26" ht="15.7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8"/>
    </row>
    <row r="93" spans="1:26" ht="15.7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8"/>
    </row>
    <row r="94" spans="1:26" ht="15.7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8"/>
    </row>
    <row r="95" spans="1:26" ht="15.7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8"/>
    </row>
    <row r="96" spans="1:26" ht="15.7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8"/>
    </row>
    <row r="97" spans="1:26" ht="15.7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8"/>
    </row>
    <row r="98" spans="1:26" ht="15.7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8"/>
    </row>
    <row r="99" spans="1:26" ht="15.7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8"/>
    </row>
    <row r="100" spans="1:26" ht="15.7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8"/>
    </row>
    <row r="101" spans="1:26" ht="15.7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8"/>
    </row>
    <row r="102" spans="1:26" ht="15.7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8"/>
    </row>
    <row r="103" spans="1:26" ht="15.7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8"/>
    </row>
    <row r="104" spans="1:26" ht="15.7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8"/>
    </row>
    <row r="105" spans="1:26" ht="15.7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8"/>
    </row>
    <row r="106" spans="1:26" ht="15.7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8"/>
    </row>
    <row r="107" spans="1:26" ht="15.7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8"/>
    </row>
    <row r="108" spans="1:26" ht="15.7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8"/>
    </row>
    <row r="109" spans="1:26" ht="15.7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8"/>
    </row>
    <row r="110" spans="1:26" ht="15.7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8"/>
    </row>
    <row r="111" spans="1:26" ht="15.7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8"/>
    </row>
    <row r="112" spans="1:26" ht="15.7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8"/>
    </row>
    <row r="113" spans="1:26" ht="15.7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8"/>
    </row>
    <row r="114" spans="1:26" ht="15.7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8"/>
    </row>
    <row r="115" spans="1:26" ht="15.7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8"/>
    </row>
    <row r="116" spans="1:26" ht="15.7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8"/>
    </row>
    <row r="117" spans="1:26" ht="15.7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8"/>
    </row>
    <row r="118" spans="1:26" ht="15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8"/>
    </row>
    <row r="119" spans="1:26" ht="15.7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8"/>
    </row>
    <row r="120" spans="1:26" ht="15.7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8"/>
    </row>
    <row r="121" spans="1:26" ht="15.7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8"/>
    </row>
    <row r="122" spans="1:26" ht="15.7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8"/>
    </row>
    <row r="123" spans="1:26" ht="15.7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8"/>
    </row>
    <row r="124" spans="1:26" ht="15.7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8"/>
    </row>
    <row r="125" spans="1:26" ht="15.7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8"/>
    </row>
    <row r="126" spans="1:26" ht="15.7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8"/>
    </row>
    <row r="127" spans="1:26" ht="15.7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8"/>
    </row>
    <row r="128" spans="1:26" ht="15.7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8"/>
    </row>
    <row r="129" spans="1:26" ht="15.7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8"/>
    </row>
    <row r="130" spans="1:26" ht="15.7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8"/>
    </row>
    <row r="131" spans="1:26" ht="15.7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8"/>
    </row>
    <row r="132" spans="1:26" ht="15.7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8"/>
    </row>
    <row r="133" spans="1:26" ht="15.7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8"/>
    </row>
    <row r="134" spans="1:26" ht="15.7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8"/>
    </row>
    <row r="135" spans="1:26" ht="15.7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8"/>
    </row>
    <row r="136" spans="1:26" ht="15.7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8"/>
    </row>
    <row r="137" spans="1:26" ht="15.7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8"/>
    </row>
    <row r="138" spans="1:26" ht="15.7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8"/>
    </row>
    <row r="139" spans="1:26" ht="15.7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8"/>
    </row>
    <row r="140" spans="1:26" ht="15.7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8"/>
    </row>
    <row r="141" spans="1:26" ht="15.7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8"/>
    </row>
    <row r="142" spans="1:26" ht="15.7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8"/>
    </row>
    <row r="143" spans="1:26" ht="15.7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8"/>
    </row>
    <row r="144" spans="1:26" ht="15.7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8"/>
    </row>
    <row r="145" spans="1:26" ht="15.7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8"/>
    </row>
    <row r="146" spans="1:26" ht="15.7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8"/>
    </row>
    <row r="147" spans="1:26" ht="15.7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8"/>
    </row>
    <row r="148" spans="1:26" ht="15.7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8"/>
    </row>
    <row r="149" spans="1:26" ht="15.7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8"/>
    </row>
    <row r="150" spans="1:26" ht="15.7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8"/>
    </row>
    <row r="151" spans="1:26" ht="15.7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8"/>
    </row>
    <row r="152" spans="1:26" ht="15.7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8"/>
    </row>
    <row r="153" spans="1:26" ht="15.7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8"/>
    </row>
    <row r="154" spans="1:26" ht="15.7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8"/>
    </row>
    <row r="155" spans="1:26" ht="15.7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8"/>
    </row>
    <row r="156" spans="1:26" ht="15.7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8"/>
    </row>
    <row r="157" spans="1:26" ht="15.7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8"/>
    </row>
    <row r="158" spans="1:26" ht="15.7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8"/>
    </row>
    <row r="159" spans="1:26" ht="15.7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8"/>
    </row>
    <row r="160" spans="1:26" ht="15.7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8"/>
    </row>
    <row r="161" spans="1:26" ht="15.7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8"/>
    </row>
    <row r="162" spans="1:26" ht="15.7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8"/>
    </row>
    <row r="163" spans="1:26" ht="15.7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8"/>
    </row>
    <row r="164" spans="1:26" ht="15.7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8"/>
    </row>
    <row r="165" spans="1:26" ht="15.7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8"/>
    </row>
    <row r="166" spans="1:26" ht="15.7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8"/>
    </row>
    <row r="167" spans="1:26" ht="15.7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8"/>
    </row>
    <row r="168" spans="1:26" ht="15.7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8"/>
    </row>
    <row r="169" spans="1:26" ht="15.7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8"/>
    </row>
    <row r="170" spans="1:26" ht="15.7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8"/>
    </row>
    <row r="171" spans="1:26" ht="15.7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8"/>
    </row>
    <row r="172" spans="1:26" ht="15.7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8"/>
    </row>
    <row r="173" spans="1:26" ht="15.7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8"/>
    </row>
    <row r="174" spans="1:26" ht="15.7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8"/>
    </row>
    <row r="175" spans="1:26" ht="15.7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8"/>
    </row>
    <row r="176" spans="1:26" ht="15.7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8"/>
    </row>
    <row r="177" spans="1:26" ht="15.7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8"/>
    </row>
    <row r="178" spans="1:26" ht="15.7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8"/>
    </row>
    <row r="179" spans="1:26" ht="15.7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8"/>
    </row>
    <row r="180" spans="1:26" ht="15.7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8"/>
    </row>
    <row r="181" spans="1:26" ht="15.7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8"/>
    </row>
    <row r="182" spans="1:26" ht="15.7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8"/>
    </row>
    <row r="183" spans="1:26" ht="15.7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8"/>
    </row>
    <row r="184" spans="1:26" ht="15.7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8"/>
    </row>
    <row r="185" spans="1:26" ht="15.7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8"/>
    </row>
    <row r="186" spans="1:26" ht="15.7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8"/>
    </row>
    <row r="187" spans="1:26" ht="15.7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8"/>
    </row>
    <row r="188" spans="1:26" ht="15.7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8"/>
    </row>
    <row r="189" spans="1:26" ht="15.7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8"/>
    </row>
    <row r="190" spans="1:26" ht="15.7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8"/>
    </row>
    <row r="191" spans="1:26" ht="15.7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8"/>
    </row>
    <row r="192" spans="1:26" ht="15.7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8"/>
    </row>
    <row r="193" spans="1:26" ht="15.7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8"/>
    </row>
    <row r="194" spans="1:26" ht="15.7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8"/>
    </row>
    <row r="195" spans="1:26" ht="15.7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8"/>
    </row>
    <row r="196" spans="1:26" ht="15.7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8"/>
    </row>
    <row r="197" spans="1:26" ht="15.7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8"/>
    </row>
    <row r="198" spans="1:26" ht="15.7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8"/>
    </row>
    <row r="199" spans="1:26" ht="15.7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8"/>
    </row>
    <row r="200" spans="1:26" ht="15.7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8"/>
    </row>
    <row r="201" spans="1:26" ht="15.7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8"/>
    </row>
    <row r="202" spans="1:26" ht="15.7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8"/>
    </row>
    <row r="203" spans="1:26" ht="15.7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8"/>
    </row>
    <row r="204" spans="1:26" ht="15.75" customHeight="1" x14ac:dyDescent="0.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 x14ac:dyDescent="0.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 x14ac:dyDescent="0.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 x14ac:dyDescent="0.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 x14ac:dyDescent="0.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 x14ac:dyDescent="0.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 x14ac:dyDescent="0.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 x14ac:dyDescent="0.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 x14ac:dyDescent="0.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 x14ac:dyDescent="0.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 x14ac:dyDescent="0.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 x14ac:dyDescent="0.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 x14ac:dyDescent="0.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 x14ac:dyDescent="0.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 x14ac:dyDescent="0.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 x14ac:dyDescent="0.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 x14ac:dyDescent="0.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 x14ac:dyDescent="0.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 x14ac:dyDescent="0.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 x14ac:dyDescent="0.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 x14ac:dyDescent="0.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 x14ac:dyDescent="0.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 x14ac:dyDescent="0.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 x14ac:dyDescent="0.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 x14ac:dyDescent="0.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 x14ac:dyDescent="0.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 x14ac:dyDescent="0.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 x14ac:dyDescent="0.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 x14ac:dyDescent="0.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 x14ac:dyDescent="0.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 x14ac:dyDescent="0.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 x14ac:dyDescent="0.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 x14ac:dyDescent="0.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 x14ac:dyDescent="0.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 x14ac:dyDescent="0.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 x14ac:dyDescent="0.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 x14ac:dyDescent="0.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 x14ac:dyDescent="0.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 x14ac:dyDescent="0.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 x14ac:dyDescent="0.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 x14ac:dyDescent="0.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 x14ac:dyDescent="0.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 x14ac:dyDescent="0.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 x14ac:dyDescent="0.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 x14ac:dyDescent="0.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 x14ac:dyDescent="0.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 x14ac:dyDescent="0.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 x14ac:dyDescent="0.2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 x14ac:dyDescent="0.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 x14ac:dyDescent="0.2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 x14ac:dyDescent="0.2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 x14ac:dyDescent="0.2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 x14ac:dyDescent="0.2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 x14ac:dyDescent="0.2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 x14ac:dyDescent="0.2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 x14ac:dyDescent="0.2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 x14ac:dyDescent="0.2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 x14ac:dyDescent="0.2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 x14ac:dyDescent="0.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 x14ac:dyDescent="0.2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 x14ac:dyDescent="0.2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 x14ac:dyDescent="0.2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 x14ac:dyDescent="0.2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 x14ac:dyDescent="0.2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 x14ac:dyDescent="0.2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 x14ac:dyDescent="0.2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 x14ac:dyDescent="0.2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 x14ac:dyDescent="0.2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 x14ac:dyDescent="0.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 x14ac:dyDescent="0.2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 x14ac:dyDescent="0.2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 x14ac:dyDescent="0.2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 x14ac:dyDescent="0.2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 x14ac:dyDescent="0.2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 x14ac:dyDescent="0.2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 x14ac:dyDescent="0.2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 x14ac:dyDescent="0.2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 x14ac:dyDescent="0.2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 x14ac:dyDescent="0.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 x14ac:dyDescent="0.2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 x14ac:dyDescent="0.2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 x14ac:dyDescent="0.2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 x14ac:dyDescent="0.2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 x14ac:dyDescent="0.2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 x14ac:dyDescent="0.2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 x14ac:dyDescent="0.2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 x14ac:dyDescent="0.2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 x14ac:dyDescent="0.2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 x14ac:dyDescent="0.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 x14ac:dyDescent="0.2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 x14ac:dyDescent="0.2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 x14ac:dyDescent="0.2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 x14ac:dyDescent="0.2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 x14ac:dyDescent="0.2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 x14ac:dyDescent="0.2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 x14ac:dyDescent="0.2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 x14ac:dyDescent="0.2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 x14ac:dyDescent="0.2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 x14ac:dyDescent="0.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 x14ac:dyDescent="0.2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 x14ac:dyDescent="0.2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 x14ac:dyDescent="0.2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 x14ac:dyDescent="0.2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 x14ac:dyDescent="0.2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 x14ac:dyDescent="0.2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 x14ac:dyDescent="0.2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 x14ac:dyDescent="0.2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 x14ac:dyDescent="0.2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 x14ac:dyDescent="0.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 x14ac:dyDescent="0.2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 x14ac:dyDescent="0.2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 x14ac:dyDescent="0.2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 x14ac:dyDescent="0.2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 x14ac:dyDescent="0.2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 x14ac:dyDescent="0.2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 x14ac:dyDescent="0.2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 x14ac:dyDescent="0.2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 x14ac:dyDescent="0.2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 x14ac:dyDescent="0.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 x14ac:dyDescent="0.2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 x14ac:dyDescent="0.2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 x14ac:dyDescent="0.2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 x14ac:dyDescent="0.2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 x14ac:dyDescent="0.2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 x14ac:dyDescent="0.2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 x14ac:dyDescent="0.2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 x14ac:dyDescent="0.2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 x14ac:dyDescent="0.2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 x14ac:dyDescent="0.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 x14ac:dyDescent="0.2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 x14ac:dyDescent="0.2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 x14ac:dyDescent="0.2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 x14ac:dyDescent="0.2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 x14ac:dyDescent="0.2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 x14ac:dyDescent="0.2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 x14ac:dyDescent="0.2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 x14ac:dyDescent="0.2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 x14ac:dyDescent="0.2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 x14ac:dyDescent="0.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 x14ac:dyDescent="0.2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 x14ac:dyDescent="0.2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 x14ac:dyDescent="0.2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 x14ac:dyDescent="0.2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 x14ac:dyDescent="0.2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 x14ac:dyDescent="0.2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 x14ac:dyDescent="0.2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 x14ac:dyDescent="0.2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 x14ac:dyDescent="0.2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 x14ac:dyDescent="0.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 x14ac:dyDescent="0.2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 x14ac:dyDescent="0.2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 x14ac:dyDescent="0.2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 x14ac:dyDescent="0.2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 x14ac:dyDescent="0.2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 x14ac:dyDescent="0.2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 x14ac:dyDescent="0.2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 x14ac:dyDescent="0.2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 x14ac:dyDescent="0.2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 x14ac:dyDescent="0.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 x14ac:dyDescent="0.2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 x14ac:dyDescent="0.2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 x14ac:dyDescent="0.2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 x14ac:dyDescent="0.2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 x14ac:dyDescent="0.2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 x14ac:dyDescent="0.2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 x14ac:dyDescent="0.2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 x14ac:dyDescent="0.2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 x14ac:dyDescent="0.2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 x14ac:dyDescent="0.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 x14ac:dyDescent="0.2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 x14ac:dyDescent="0.2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 x14ac:dyDescent="0.2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 x14ac:dyDescent="0.2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 x14ac:dyDescent="0.2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 x14ac:dyDescent="0.2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 x14ac:dyDescent="0.2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 x14ac:dyDescent="0.2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 x14ac:dyDescent="0.2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 x14ac:dyDescent="0.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 x14ac:dyDescent="0.2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 x14ac:dyDescent="0.2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 x14ac:dyDescent="0.2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 x14ac:dyDescent="0.2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 x14ac:dyDescent="0.2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 x14ac:dyDescent="0.2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 x14ac:dyDescent="0.2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 x14ac:dyDescent="0.2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 x14ac:dyDescent="0.2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 x14ac:dyDescent="0.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 x14ac:dyDescent="0.2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 x14ac:dyDescent="0.2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 x14ac:dyDescent="0.2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 x14ac:dyDescent="0.2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 x14ac:dyDescent="0.2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 x14ac:dyDescent="0.2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 x14ac:dyDescent="0.2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 x14ac:dyDescent="0.2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 x14ac:dyDescent="0.2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 x14ac:dyDescent="0.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 x14ac:dyDescent="0.2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 x14ac:dyDescent="0.2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 x14ac:dyDescent="0.2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 x14ac:dyDescent="0.2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 x14ac:dyDescent="0.2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 x14ac:dyDescent="0.2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 x14ac:dyDescent="0.2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 x14ac:dyDescent="0.2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 x14ac:dyDescent="0.2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 x14ac:dyDescent="0.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 x14ac:dyDescent="0.2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 x14ac:dyDescent="0.2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 x14ac:dyDescent="0.2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 x14ac:dyDescent="0.2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 x14ac:dyDescent="0.2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 x14ac:dyDescent="0.2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 x14ac:dyDescent="0.2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 x14ac:dyDescent="0.2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 x14ac:dyDescent="0.2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 x14ac:dyDescent="0.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 x14ac:dyDescent="0.2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 x14ac:dyDescent="0.2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 x14ac:dyDescent="0.2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 x14ac:dyDescent="0.2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 x14ac:dyDescent="0.2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 x14ac:dyDescent="0.2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 x14ac:dyDescent="0.2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 x14ac:dyDescent="0.2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 x14ac:dyDescent="0.2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 x14ac:dyDescent="0.2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 x14ac:dyDescent="0.2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 x14ac:dyDescent="0.2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 x14ac:dyDescent="0.2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 x14ac:dyDescent="0.2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 x14ac:dyDescent="0.2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 x14ac:dyDescent="0.2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 x14ac:dyDescent="0.2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 x14ac:dyDescent="0.2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 x14ac:dyDescent="0.2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 x14ac:dyDescent="0.2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 x14ac:dyDescent="0.2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 x14ac:dyDescent="0.2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 x14ac:dyDescent="0.2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 x14ac:dyDescent="0.2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 x14ac:dyDescent="0.2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 x14ac:dyDescent="0.2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 x14ac:dyDescent="0.2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 x14ac:dyDescent="0.2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 x14ac:dyDescent="0.2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 x14ac:dyDescent="0.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 x14ac:dyDescent="0.2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 x14ac:dyDescent="0.2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 x14ac:dyDescent="0.2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 x14ac:dyDescent="0.2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 x14ac:dyDescent="0.2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 x14ac:dyDescent="0.2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 x14ac:dyDescent="0.2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 x14ac:dyDescent="0.2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 x14ac:dyDescent="0.2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 x14ac:dyDescent="0.2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 x14ac:dyDescent="0.2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 x14ac:dyDescent="0.2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 x14ac:dyDescent="0.2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 x14ac:dyDescent="0.2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 x14ac:dyDescent="0.2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 x14ac:dyDescent="0.2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 x14ac:dyDescent="0.2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 x14ac:dyDescent="0.2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 x14ac:dyDescent="0.2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 x14ac:dyDescent="0.2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 x14ac:dyDescent="0.2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 x14ac:dyDescent="0.2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 x14ac:dyDescent="0.2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 x14ac:dyDescent="0.2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 x14ac:dyDescent="0.2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 x14ac:dyDescent="0.2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 x14ac:dyDescent="0.2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 x14ac:dyDescent="0.2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 x14ac:dyDescent="0.2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 x14ac:dyDescent="0.2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 x14ac:dyDescent="0.2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 x14ac:dyDescent="0.2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 x14ac:dyDescent="0.2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 x14ac:dyDescent="0.2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 x14ac:dyDescent="0.2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 x14ac:dyDescent="0.2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 x14ac:dyDescent="0.2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 x14ac:dyDescent="0.2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 x14ac:dyDescent="0.2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 x14ac:dyDescent="0.2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 x14ac:dyDescent="0.2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 x14ac:dyDescent="0.2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 x14ac:dyDescent="0.2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 x14ac:dyDescent="0.2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 x14ac:dyDescent="0.2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 x14ac:dyDescent="0.2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 x14ac:dyDescent="0.2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 x14ac:dyDescent="0.2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 x14ac:dyDescent="0.2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 x14ac:dyDescent="0.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 x14ac:dyDescent="0.2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 x14ac:dyDescent="0.2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 x14ac:dyDescent="0.2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 x14ac:dyDescent="0.2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 x14ac:dyDescent="0.2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 x14ac:dyDescent="0.2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 x14ac:dyDescent="0.2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 x14ac:dyDescent="0.2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 x14ac:dyDescent="0.2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 x14ac:dyDescent="0.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 x14ac:dyDescent="0.2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 x14ac:dyDescent="0.2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 x14ac:dyDescent="0.2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 x14ac:dyDescent="0.2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 x14ac:dyDescent="0.2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 x14ac:dyDescent="0.2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 x14ac:dyDescent="0.2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 x14ac:dyDescent="0.2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 x14ac:dyDescent="0.2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 x14ac:dyDescent="0.2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 x14ac:dyDescent="0.2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 x14ac:dyDescent="0.2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 x14ac:dyDescent="0.2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 x14ac:dyDescent="0.2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 x14ac:dyDescent="0.2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 x14ac:dyDescent="0.2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 x14ac:dyDescent="0.2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 x14ac:dyDescent="0.2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 x14ac:dyDescent="0.2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 x14ac:dyDescent="0.2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 x14ac:dyDescent="0.2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 x14ac:dyDescent="0.2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 x14ac:dyDescent="0.2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 x14ac:dyDescent="0.2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 x14ac:dyDescent="0.2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 x14ac:dyDescent="0.2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 x14ac:dyDescent="0.2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 x14ac:dyDescent="0.2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 x14ac:dyDescent="0.2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 x14ac:dyDescent="0.2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 x14ac:dyDescent="0.2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 x14ac:dyDescent="0.2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 x14ac:dyDescent="0.2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 x14ac:dyDescent="0.2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 x14ac:dyDescent="0.2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 x14ac:dyDescent="0.2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 x14ac:dyDescent="0.2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 x14ac:dyDescent="0.2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 x14ac:dyDescent="0.2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 x14ac:dyDescent="0.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 x14ac:dyDescent="0.2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 x14ac:dyDescent="0.2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 x14ac:dyDescent="0.2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 x14ac:dyDescent="0.2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 x14ac:dyDescent="0.2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 x14ac:dyDescent="0.2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 x14ac:dyDescent="0.2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 x14ac:dyDescent="0.2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 x14ac:dyDescent="0.2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 x14ac:dyDescent="0.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 x14ac:dyDescent="0.2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 x14ac:dyDescent="0.2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 x14ac:dyDescent="0.2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 x14ac:dyDescent="0.2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 x14ac:dyDescent="0.2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 x14ac:dyDescent="0.2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 x14ac:dyDescent="0.2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 x14ac:dyDescent="0.2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 x14ac:dyDescent="0.2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 x14ac:dyDescent="0.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 x14ac:dyDescent="0.2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 x14ac:dyDescent="0.2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 x14ac:dyDescent="0.2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 x14ac:dyDescent="0.2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 x14ac:dyDescent="0.2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 x14ac:dyDescent="0.2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 x14ac:dyDescent="0.2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 x14ac:dyDescent="0.2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 x14ac:dyDescent="0.2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 x14ac:dyDescent="0.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 x14ac:dyDescent="0.2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 x14ac:dyDescent="0.2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 x14ac:dyDescent="0.2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 x14ac:dyDescent="0.2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 x14ac:dyDescent="0.2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 x14ac:dyDescent="0.2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 x14ac:dyDescent="0.2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 x14ac:dyDescent="0.2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 x14ac:dyDescent="0.2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 x14ac:dyDescent="0.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 x14ac:dyDescent="0.2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 x14ac:dyDescent="0.2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 x14ac:dyDescent="0.2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 x14ac:dyDescent="0.2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 x14ac:dyDescent="0.2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 x14ac:dyDescent="0.2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 x14ac:dyDescent="0.2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 x14ac:dyDescent="0.2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 x14ac:dyDescent="0.2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 x14ac:dyDescent="0.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 x14ac:dyDescent="0.2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 x14ac:dyDescent="0.2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 x14ac:dyDescent="0.2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 x14ac:dyDescent="0.2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 x14ac:dyDescent="0.2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 x14ac:dyDescent="0.2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 x14ac:dyDescent="0.2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 x14ac:dyDescent="0.2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 x14ac:dyDescent="0.2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 x14ac:dyDescent="0.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 x14ac:dyDescent="0.2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 x14ac:dyDescent="0.2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 x14ac:dyDescent="0.2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 x14ac:dyDescent="0.2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Z616"/>
  <sheetViews>
    <sheetView topLeftCell="A2" workbookViewId="0">
      <selection activeCell="B25" sqref="B25"/>
    </sheetView>
  </sheetViews>
  <sheetFormatPr defaultColWidth="14.42578125" defaultRowHeight="15" customHeight="1" x14ac:dyDescent="0.2"/>
  <cols>
    <col min="1" max="1" width="78.7109375" customWidth="1"/>
    <col min="2" max="25" width="14.42578125" customWidth="1"/>
  </cols>
  <sheetData>
    <row r="1" spans="1:26" ht="282" customHeight="1" x14ac:dyDescent="0.2">
      <c r="A1" s="19" t="s">
        <v>50</v>
      </c>
      <c r="B1" s="20" t="s">
        <v>61</v>
      </c>
      <c r="C1" s="20" t="s">
        <v>62</v>
      </c>
      <c r="D1" s="20" t="s">
        <v>63</v>
      </c>
      <c r="E1" s="20" t="s">
        <v>54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8"/>
    </row>
    <row r="2" spans="1:26" ht="12.75" customHeight="1" x14ac:dyDescent="0.2">
      <c r="A2" s="16" t="s">
        <v>55</v>
      </c>
      <c r="B2" s="21">
        <v>40</v>
      </c>
      <c r="C2" s="21">
        <v>40</v>
      </c>
      <c r="D2" s="21">
        <v>20</v>
      </c>
      <c r="E2" s="21">
        <v>100</v>
      </c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4"/>
    </row>
    <row r="3" spans="1:26" ht="12.75" customHeight="1" x14ac:dyDescent="0.2">
      <c r="A3" s="3" t="str">
        <f>'Данные для ввода на bus.gov.ru'!D2</f>
        <v>МБДОУ "Детский сад № 43"</v>
      </c>
      <c r="B3" s="22">
        <f>(('Данные для ввода на bus.gov.ru'!AQ2/'Данные для ввода на bus.gov.ru'!AR2)*100)*0.4</f>
        <v>39.10233393177738</v>
      </c>
      <c r="C3" s="18">
        <f>(('Данные для ввода на bus.gov.ru'!AT2/'Данные для ввода на bus.gov.ru'!AU2)*100)*0.4</f>
        <v>39.138240574506284</v>
      </c>
      <c r="D3" s="22">
        <f>(('Данные для ввода на bus.gov.ru'!AW2/'Данные для ввода на bus.gov.ru'!AX2)*100)*0.2</f>
        <v>19.840510366826159</v>
      </c>
      <c r="E3" s="22">
        <f t="shared" ref="E3" si="0">B3+C3+D3</f>
        <v>98.08108487310983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4"/>
    </row>
    <row r="4" spans="1:26" ht="15.75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8"/>
    </row>
    <row r="5" spans="1:26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8"/>
    </row>
    <row r="6" spans="1:26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8"/>
    </row>
    <row r="7" spans="1:26" ht="15.75" customHeight="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8"/>
    </row>
    <row r="8" spans="1:26" ht="15.75" customHeigh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8"/>
    </row>
    <row r="9" spans="1:26" ht="15.7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8"/>
    </row>
    <row r="10" spans="1:26" ht="15.7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8"/>
    </row>
    <row r="11" spans="1:26" ht="15.7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8"/>
    </row>
    <row r="12" spans="1:26" ht="15.7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8"/>
    </row>
    <row r="13" spans="1:26" ht="15.7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8"/>
    </row>
    <row r="14" spans="1:26" ht="15.7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8"/>
    </row>
    <row r="15" spans="1:26" ht="15.7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8"/>
    </row>
    <row r="16" spans="1:26" ht="15.75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8"/>
    </row>
    <row r="17" spans="1:26" ht="15.75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8"/>
    </row>
    <row r="18" spans="1:26" ht="15.7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8"/>
    </row>
    <row r="19" spans="1:26" ht="15.75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8"/>
    </row>
    <row r="20" spans="1:26" ht="15.75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8"/>
    </row>
    <row r="21" spans="1:26" ht="15.75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8"/>
    </row>
    <row r="22" spans="1:26" ht="15.75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8"/>
    </row>
    <row r="23" spans="1:26" ht="15.7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8"/>
    </row>
    <row r="24" spans="1:26" ht="15.75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8"/>
    </row>
    <row r="25" spans="1:26" ht="15.7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8"/>
    </row>
    <row r="26" spans="1:26" ht="15.7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8"/>
    </row>
    <row r="27" spans="1:26" ht="15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8"/>
    </row>
    <row r="28" spans="1:26" ht="15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8"/>
    </row>
    <row r="29" spans="1:26" ht="15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8"/>
    </row>
    <row r="30" spans="1:26" ht="15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8"/>
    </row>
    <row r="31" spans="1:26" ht="15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8"/>
    </row>
    <row r="32" spans="1:26" ht="15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8"/>
    </row>
    <row r="33" spans="1:26" ht="15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8"/>
    </row>
    <row r="34" spans="1:26" ht="15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8"/>
    </row>
    <row r="35" spans="1:26" ht="15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8"/>
    </row>
    <row r="36" spans="1:26" ht="15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8"/>
    </row>
    <row r="37" spans="1:26" ht="15.7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8"/>
    </row>
    <row r="38" spans="1:26" ht="15.7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8"/>
    </row>
    <row r="39" spans="1:26" ht="15.7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8"/>
    </row>
    <row r="40" spans="1:26" ht="15.7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8"/>
    </row>
    <row r="41" spans="1:26" ht="15.7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8"/>
    </row>
    <row r="42" spans="1:26" ht="15.7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8"/>
    </row>
    <row r="43" spans="1:26" ht="15.7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8"/>
    </row>
    <row r="44" spans="1:26" ht="15.7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8"/>
    </row>
    <row r="45" spans="1:26" ht="15.7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8"/>
    </row>
    <row r="46" spans="1:26" ht="15.7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8"/>
    </row>
    <row r="47" spans="1:26" ht="15.7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8"/>
    </row>
    <row r="48" spans="1:26" ht="15.7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8"/>
    </row>
    <row r="49" spans="1:26" ht="15.7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8"/>
    </row>
    <row r="50" spans="1:26" ht="15.7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8"/>
    </row>
    <row r="51" spans="1:26" ht="15.7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8"/>
    </row>
    <row r="52" spans="1:26" ht="15.7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8"/>
    </row>
    <row r="53" spans="1:26" ht="15.7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8"/>
    </row>
    <row r="54" spans="1:26" ht="15.7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8"/>
    </row>
    <row r="55" spans="1:26" ht="15.7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8"/>
    </row>
    <row r="56" spans="1:26" ht="15.7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8"/>
    </row>
    <row r="57" spans="1:26" ht="15.7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8"/>
    </row>
    <row r="58" spans="1:26" ht="15.7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8"/>
    </row>
    <row r="59" spans="1:26" ht="15.7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8"/>
    </row>
    <row r="60" spans="1:26" ht="15.7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8"/>
    </row>
    <row r="61" spans="1:26" ht="15.7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8"/>
    </row>
    <row r="62" spans="1:26" ht="15.7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8"/>
    </row>
    <row r="63" spans="1:26" ht="15.7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8"/>
    </row>
    <row r="64" spans="1:26" ht="15.7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8"/>
    </row>
    <row r="65" spans="1:26" ht="15.7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8"/>
    </row>
    <row r="66" spans="1:26" ht="15.7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8"/>
    </row>
    <row r="67" spans="1:26" ht="15.7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8"/>
    </row>
    <row r="68" spans="1:26" ht="15.7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8"/>
    </row>
    <row r="69" spans="1:26" ht="15.7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8"/>
    </row>
    <row r="70" spans="1:26" ht="15.7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8"/>
    </row>
    <row r="71" spans="1:26" ht="15.7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8"/>
    </row>
    <row r="72" spans="1:26" ht="15.7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8"/>
    </row>
    <row r="73" spans="1:26" ht="15.7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8"/>
    </row>
    <row r="74" spans="1:26" ht="15.7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8"/>
    </row>
    <row r="75" spans="1:26" ht="15.7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8"/>
    </row>
    <row r="76" spans="1:26" ht="15.7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8"/>
    </row>
    <row r="77" spans="1:26" ht="15.7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8"/>
    </row>
    <row r="78" spans="1:26" ht="15.7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8"/>
    </row>
    <row r="79" spans="1:26" ht="15.7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8"/>
    </row>
    <row r="80" spans="1:26" ht="15.7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8"/>
    </row>
    <row r="81" spans="1:26" ht="15.7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8"/>
    </row>
    <row r="82" spans="1:26" ht="15.7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8"/>
    </row>
    <row r="83" spans="1:26" ht="15.7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8"/>
    </row>
    <row r="84" spans="1:26" ht="15.7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8"/>
    </row>
    <row r="85" spans="1:26" ht="15.75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8"/>
    </row>
    <row r="86" spans="1:26" ht="15.7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8"/>
    </row>
    <row r="87" spans="1:26" ht="15.7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8"/>
    </row>
    <row r="88" spans="1:26" ht="15.7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8"/>
    </row>
    <row r="89" spans="1:26" ht="15.7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8"/>
    </row>
    <row r="90" spans="1:26" ht="15.7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8"/>
    </row>
    <row r="91" spans="1:26" ht="15.7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8"/>
    </row>
    <row r="92" spans="1:26" ht="15.7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8"/>
    </row>
    <row r="93" spans="1:26" ht="15.7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8"/>
    </row>
    <row r="94" spans="1:26" ht="15.7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8"/>
    </row>
    <row r="95" spans="1:26" ht="15.7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8"/>
    </row>
    <row r="96" spans="1:26" ht="15.7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8"/>
    </row>
    <row r="97" spans="1:26" ht="15.7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8"/>
    </row>
    <row r="98" spans="1:26" ht="15.7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8"/>
    </row>
    <row r="99" spans="1:26" ht="15.7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8"/>
    </row>
    <row r="100" spans="1:26" ht="15.7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8"/>
    </row>
    <row r="101" spans="1:26" ht="15.7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8"/>
    </row>
    <row r="102" spans="1:26" ht="15.7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8"/>
    </row>
    <row r="103" spans="1:26" ht="15.7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8"/>
    </row>
    <row r="104" spans="1:26" ht="15.7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8"/>
    </row>
    <row r="105" spans="1:26" ht="15.7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8"/>
    </row>
    <row r="106" spans="1:26" ht="15.7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8"/>
    </row>
    <row r="107" spans="1:26" ht="15.7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8"/>
    </row>
    <row r="108" spans="1:26" ht="15.7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8"/>
    </row>
    <row r="109" spans="1:26" ht="15.7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8"/>
    </row>
    <row r="110" spans="1:26" ht="15.7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8"/>
    </row>
    <row r="111" spans="1:26" ht="15.7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8"/>
    </row>
    <row r="112" spans="1:26" ht="15.7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8"/>
    </row>
    <row r="113" spans="1:26" ht="15.7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8"/>
    </row>
    <row r="114" spans="1:26" ht="15.7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8"/>
    </row>
    <row r="115" spans="1:26" ht="15.7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8"/>
    </row>
    <row r="116" spans="1:26" ht="15.7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8"/>
    </row>
    <row r="117" spans="1:26" ht="15.7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8"/>
    </row>
    <row r="118" spans="1:26" ht="15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8"/>
    </row>
    <row r="119" spans="1:26" ht="15.7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8"/>
    </row>
    <row r="120" spans="1:26" ht="15.7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8"/>
    </row>
    <row r="121" spans="1:26" ht="15.7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8"/>
    </row>
    <row r="122" spans="1:26" ht="15.7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8"/>
    </row>
    <row r="123" spans="1:26" ht="15.7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8"/>
    </row>
    <row r="124" spans="1:26" ht="15.7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8"/>
    </row>
    <row r="125" spans="1:26" ht="15.7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8"/>
    </row>
    <row r="126" spans="1:26" ht="15.7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8"/>
    </row>
    <row r="127" spans="1:26" ht="15.7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8"/>
    </row>
    <row r="128" spans="1:26" ht="15.7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8"/>
    </row>
    <row r="129" spans="1:26" ht="15.7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8"/>
    </row>
    <row r="130" spans="1:26" ht="15.7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8"/>
    </row>
    <row r="131" spans="1:26" ht="15.7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8"/>
    </row>
    <row r="132" spans="1:26" ht="15.7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8"/>
    </row>
    <row r="133" spans="1:26" ht="15.7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8"/>
    </row>
    <row r="134" spans="1:26" ht="15.7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8"/>
    </row>
    <row r="135" spans="1:26" ht="15.7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8"/>
    </row>
    <row r="136" spans="1:26" ht="15.7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8"/>
    </row>
    <row r="137" spans="1:26" ht="15.7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8"/>
    </row>
    <row r="138" spans="1:26" ht="15.7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8"/>
    </row>
    <row r="139" spans="1:26" ht="15.7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8"/>
    </row>
    <row r="140" spans="1:26" ht="15.7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8"/>
    </row>
    <row r="141" spans="1:26" ht="15.7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8"/>
    </row>
    <row r="142" spans="1:26" ht="15.7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8"/>
    </row>
    <row r="143" spans="1:26" ht="15.7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8"/>
    </row>
    <row r="144" spans="1:26" ht="15.7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8"/>
    </row>
    <row r="145" spans="1:26" ht="15.7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8"/>
    </row>
    <row r="146" spans="1:26" ht="15.7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8"/>
    </row>
    <row r="147" spans="1:26" ht="15.7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8"/>
    </row>
    <row r="148" spans="1:26" ht="15.7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8"/>
    </row>
    <row r="149" spans="1:26" ht="15.7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8"/>
    </row>
    <row r="150" spans="1:26" ht="15.7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8"/>
    </row>
    <row r="151" spans="1:26" ht="15.7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8"/>
    </row>
    <row r="152" spans="1:26" ht="15.7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8"/>
    </row>
    <row r="153" spans="1:26" ht="15.7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8"/>
    </row>
    <row r="154" spans="1:26" ht="15.7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8"/>
    </row>
    <row r="155" spans="1:26" ht="15.7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8"/>
    </row>
    <row r="156" spans="1:26" ht="15.7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8"/>
    </row>
    <row r="157" spans="1:26" ht="15.7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8"/>
    </row>
    <row r="158" spans="1:26" ht="15.7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8"/>
    </row>
    <row r="159" spans="1:26" ht="15.7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8"/>
    </row>
    <row r="160" spans="1:26" ht="15.7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8"/>
    </row>
    <row r="161" spans="1:26" ht="15.7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8"/>
    </row>
    <row r="162" spans="1:26" ht="15.7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8"/>
    </row>
    <row r="163" spans="1:26" ht="15.7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8"/>
    </row>
    <row r="164" spans="1:26" ht="15.7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8"/>
    </row>
    <row r="165" spans="1:26" ht="15.7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8"/>
    </row>
    <row r="166" spans="1:26" ht="15.7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8"/>
    </row>
    <row r="167" spans="1:26" ht="15.7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8"/>
    </row>
    <row r="168" spans="1:26" ht="15.7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8"/>
    </row>
    <row r="169" spans="1:26" ht="15.7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8"/>
    </row>
    <row r="170" spans="1:26" ht="15.7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8"/>
    </row>
    <row r="171" spans="1:26" ht="15.7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8"/>
    </row>
    <row r="172" spans="1:26" ht="15.7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8"/>
    </row>
    <row r="173" spans="1:26" ht="15.7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8"/>
    </row>
    <row r="174" spans="1:26" ht="15.7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8"/>
    </row>
    <row r="175" spans="1:26" ht="15.7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8"/>
    </row>
    <row r="176" spans="1:26" ht="15.7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8"/>
    </row>
    <row r="177" spans="1:26" ht="15.7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8"/>
    </row>
    <row r="178" spans="1:26" ht="15.7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8"/>
    </row>
    <row r="179" spans="1:26" ht="15.7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8"/>
    </row>
    <row r="180" spans="1:26" ht="15.7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8"/>
    </row>
    <row r="181" spans="1:26" ht="15.7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8"/>
    </row>
    <row r="182" spans="1:26" ht="15.7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8"/>
    </row>
    <row r="183" spans="1:26" ht="15.7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8"/>
    </row>
    <row r="184" spans="1:26" ht="15.7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8"/>
    </row>
    <row r="185" spans="1:26" ht="15.7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8"/>
    </row>
    <row r="186" spans="1:26" ht="15.7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8"/>
    </row>
    <row r="187" spans="1:26" ht="15.7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8"/>
    </row>
    <row r="188" spans="1:26" ht="15.7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8"/>
    </row>
    <row r="189" spans="1:26" ht="15.7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8"/>
    </row>
    <row r="190" spans="1:26" ht="15.7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8"/>
    </row>
    <row r="191" spans="1:26" ht="15.7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8"/>
    </row>
    <row r="192" spans="1:26" ht="15.7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8"/>
    </row>
    <row r="193" spans="1:26" ht="15.7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8"/>
    </row>
    <row r="194" spans="1:26" ht="15.7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8"/>
    </row>
    <row r="195" spans="1:26" ht="15.7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8"/>
    </row>
    <row r="196" spans="1:26" ht="15.7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8"/>
    </row>
    <row r="197" spans="1:26" ht="15.7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8"/>
    </row>
    <row r="198" spans="1:26" ht="15.7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8"/>
    </row>
    <row r="199" spans="1:26" ht="15.7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8"/>
    </row>
    <row r="200" spans="1:26" ht="15.7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8"/>
    </row>
    <row r="201" spans="1:26" ht="15.7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8"/>
    </row>
    <row r="202" spans="1:26" ht="15.7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8"/>
    </row>
    <row r="203" spans="1:26" ht="15.7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8"/>
    </row>
    <row r="204" spans="1:26" ht="15.75" customHeight="1" x14ac:dyDescent="0.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 x14ac:dyDescent="0.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 x14ac:dyDescent="0.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 x14ac:dyDescent="0.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 x14ac:dyDescent="0.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 x14ac:dyDescent="0.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 x14ac:dyDescent="0.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 x14ac:dyDescent="0.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 x14ac:dyDescent="0.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 x14ac:dyDescent="0.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 x14ac:dyDescent="0.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 x14ac:dyDescent="0.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 x14ac:dyDescent="0.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 x14ac:dyDescent="0.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 x14ac:dyDescent="0.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 x14ac:dyDescent="0.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 x14ac:dyDescent="0.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 x14ac:dyDescent="0.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 x14ac:dyDescent="0.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 x14ac:dyDescent="0.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 x14ac:dyDescent="0.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 x14ac:dyDescent="0.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 x14ac:dyDescent="0.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 x14ac:dyDescent="0.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 x14ac:dyDescent="0.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 x14ac:dyDescent="0.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 x14ac:dyDescent="0.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 x14ac:dyDescent="0.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 x14ac:dyDescent="0.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 x14ac:dyDescent="0.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 x14ac:dyDescent="0.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 x14ac:dyDescent="0.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 x14ac:dyDescent="0.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 x14ac:dyDescent="0.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 x14ac:dyDescent="0.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 x14ac:dyDescent="0.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 x14ac:dyDescent="0.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 x14ac:dyDescent="0.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 x14ac:dyDescent="0.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 x14ac:dyDescent="0.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 x14ac:dyDescent="0.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 x14ac:dyDescent="0.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 x14ac:dyDescent="0.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 x14ac:dyDescent="0.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 x14ac:dyDescent="0.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 x14ac:dyDescent="0.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 x14ac:dyDescent="0.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 x14ac:dyDescent="0.2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 x14ac:dyDescent="0.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 x14ac:dyDescent="0.2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 x14ac:dyDescent="0.2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 x14ac:dyDescent="0.2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 x14ac:dyDescent="0.2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 x14ac:dyDescent="0.2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 x14ac:dyDescent="0.2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 x14ac:dyDescent="0.2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 x14ac:dyDescent="0.2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 x14ac:dyDescent="0.2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 x14ac:dyDescent="0.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 x14ac:dyDescent="0.2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 x14ac:dyDescent="0.2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 x14ac:dyDescent="0.2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 x14ac:dyDescent="0.2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 x14ac:dyDescent="0.2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 x14ac:dyDescent="0.2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 x14ac:dyDescent="0.2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 x14ac:dyDescent="0.2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 x14ac:dyDescent="0.2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 x14ac:dyDescent="0.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 x14ac:dyDescent="0.2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 x14ac:dyDescent="0.2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 x14ac:dyDescent="0.2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 x14ac:dyDescent="0.2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 x14ac:dyDescent="0.2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 x14ac:dyDescent="0.2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 x14ac:dyDescent="0.2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 x14ac:dyDescent="0.2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 x14ac:dyDescent="0.2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 x14ac:dyDescent="0.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 x14ac:dyDescent="0.2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 x14ac:dyDescent="0.2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 x14ac:dyDescent="0.2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 x14ac:dyDescent="0.2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 x14ac:dyDescent="0.2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 x14ac:dyDescent="0.2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 x14ac:dyDescent="0.2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 x14ac:dyDescent="0.2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 x14ac:dyDescent="0.2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 x14ac:dyDescent="0.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 x14ac:dyDescent="0.2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 x14ac:dyDescent="0.2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 x14ac:dyDescent="0.2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 x14ac:dyDescent="0.2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 x14ac:dyDescent="0.2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 x14ac:dyDescent="0.2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 x14ac:dyDescent="0.2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 x14ac:dyDescent="0.2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 x14ac:dyDescent="0.2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 x14ac:dyDescent="0.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 x14ac:dyDescent="0.2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 x14ac:dyDescent="0.2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 x14ac:dyDescent="0.2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 x14ac:dyDescent="0.2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 x14ac:dyDescent="0.2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 x14ac:dyDescent="0.2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 x14ac:dyDescent="0.2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 x14ac:dyDescent="0.2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 x14ac:dyDescent="0.2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 x14ac:dyDescent="0.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 x14ac:dyDescent="0.2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 x14ac:dyDescent="0.2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 x14ac:dyDescent="0.2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 x14ac:dyDescent="0.2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 x14ac:dyDescent="0.2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 x14ac:dyDescent="0.2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 x14ac:dyDescent="0.2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 x14ac:dyDescent="0.2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 x14ac:dyDescent="0.2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 x14ac:dyDescent="0.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 x14ac:dyDescent="0.2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 x14ac:dyDescent="0.2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 x14ac:dyDescent="0.2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 x14ac:dyDescent="0.2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 x14ac:dyDescent="0.2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 x14ac:dyDescent="0.2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 x14ac:dyDescent="0.2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 x14ac:dyDescent="0.2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 x14ac:dyDescent="0.2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 x14ac:dyDescent="0.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 x14ac:dyDescent="0.2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 x14ac:dyDescent="0.2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 x14ac:dyDescent="0.2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 x14ac:dyDescent="0.2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 x14ac:dyDescent="0.2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 x14ac:dyDescent="0.2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 x14ac:dyDescent="0.2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 x14ac:dyDescent="0.2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 x14ac:dyDescent="0.2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 x14ac:dyDescent="0.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 x14ac:dyDescent="0.2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 x14ac:dyDescent="0.2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 x14ac:dyDescent="0.2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 x14ac:dyDescent="0.2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 x14ac:dyDescent="0.2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 x14ac:dyDescent="0.2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 x14ac:dyDescent="0.2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 x14ac:dyDescent="0.2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 x14ac:dyDescent="0.2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 x14ac:dyDescent="0.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 x14ac:dyDescent="0.2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 x14ac:dyDescent="0.2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 x14ac:dyDescent="0.2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 x14ac:dyDescent="0.2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 x14ac:dyDescent="0.2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 x14ac:dyDescent="0.2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 x14ac:dyDescent="0.2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 x14ac:dyDescent="0.2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 x14ac:dyDescent="0.2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 x14ac:dyDescent="0.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 x14ac:dyDescent="0.2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 x14ac:dyDescent="0.2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 x14ac:dyDescent="0.2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 x14ac:dyDescent="0.2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 x14ac:dyDescent="0.2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 x14ac:dyDescent="0.2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 x14ac:dyDescent="0.2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 x14ac:dyDescent="0.2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 x14ac:dyDescent="0.2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 x14ac:dyDescent="0.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 x14ac:dyDescent="0.2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 x14ac:dyDescent="0.2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 x14ac:dyDescent="0.2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 x14ac:dyDescent="0.2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 x14ac:dyDescent="0.2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 x14ac:dyDescent="0.2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 x14ac:dyDescent="0.2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 x14ac:dyDescent="0.2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 x14ac:dyDescent="0.2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 x14ac:dyDescent="0.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 x14ac:dyDescent="0.2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 x14ac:dyDescent="0.2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 x14ac:dyDescent="0.2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 x14ac:dyDescent="0.2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 x14ac:dyDescent="0.2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 x14ac:dyDescent="0.2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 x14ac:dyDescent="0.2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 x14ac:dyDescent="0.2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 x14ac:dyDescent="0.2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 x14ac:dyDescent="0.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 x14ac:dyDescent="0.2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 x14ac:dyDescent="0.2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 x14ac:dyDescent="0.2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 x14ac:dyDescent="0.2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 x14ac:dyDescent="0.2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 x14ac:dyDescent="0.2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 x14ac:dyDescent="0.2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 x14ac:dyDescent="0.2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 x14ac:dyDescent="0.2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 x14ac:dyDescent="0.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 x14ac:dyDescent="0.2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 x14ac:dyDescent="0.2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 x14ac:dyDescent="0.2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 x14ac:dyDescent="0.2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 x14ac:dyDescent="0.2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 x14ac:dyDescent="0.2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 x14ac:dyDescent="0.2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 x14ac:dyDescent="0.2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 x14ac:dyDescent="0.2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 x14ac:dyDescent="0.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 x14ac:dyDescent="0.2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 x14ac:dyDescent="0.2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 x14ac:dyDescent="0.2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 x14ac:dyDescent="0.2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 x14ac:dyDescent="0.2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 x14ac:dyDescent="0.2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 x14ac:dyDescent="0.2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 x14ac:dyDescent="0.2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 x14ac:dyDescent="0.2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 x14ac:dyDescent="0.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 x14ac:dyDescent="0.2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 x14ac:dyDescent="0.2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 x14ac:dyDescent="0.2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 x14ac:dyDescent="0.2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 x14ac:dyDescent="0.2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 x14ac:dyDescent="0.2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 x14ac:dyDescent="0.2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 x14ac:dyDescent="0.2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 x14ac:dyDescent="0.2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 x14ac:dyDescent="0.2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 x14ac:dyDescent="0.2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 x14ac:dyDescent="0.2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 x14ac:dyDescent="0.2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 x14ac:dyDescent="0.2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 x14ac:dyDescent="0.2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 x14ac:dyDescent="0.2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 x14ac:dyDescent="0.2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 x14ac:dyDescent="0.2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 x14ac:dyDescent="0.2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 x14ac:dyDescent="0.2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 x14ac:dyDescent="0.2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 x14ac:dyDescent="0.2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 x14ac:dyDescent="0.2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 x14ac:dyDescent="0.2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 x14ac:dyDescent="0.2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 x14ac:dyDescent="0.2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 x14ac:dyDescent="0.2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 x14ac:dyDescent="0.2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 x14ac:dyDescent="0.2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 x14ac:dyDescent="0.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 x14ac:dyDescent="0.2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 x14ac:dyDescent="0.2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 x14ac:dyDescent="0.2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 x14ac:dyDescent="0.2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 x14ac:dyDescent="0.2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 x14ac:dyDescent="0.2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 x14ac:dyDescent="0.2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 x14ac:dyDescent="0.2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 x14ac:dyDescent="0.2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 x14ac:dyDescent="0.2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 x14ac:dyDescent="0.2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 x14ac:dyDescent="0.2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 x14ac:dyDescent="0.2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 x14ac:dyDescent="0.2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 x14ac:dyDescent="0.2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 x14ac:dyDescent="0.2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 x14ac:dyDescent="0.2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 x14ac:dyDescent="0.2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 x14ac:dyDescent="0.2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 x14ac:dyDescent="0.2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 x14ac:dyDescent="0.2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 x14ac:dyDescent="0.2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 x14ac:dyDescent="0.2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 x14ac:dyDescent="0.2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 x14ac:dyDescent="0.2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 x14ac:dyDescent="0.2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 x14ac:dyDescent="0.2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 x14ac:dyDescent="0.2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 x14ac:dyDescent="0.2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 x14ac:dyDescent="0.2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 x14ac:dyDescent="0.2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 x14ac:dyDescent="0.2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 x14ac:dyDescent="0.2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 x14ac:dyDescent="0.2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 x14ac:dyDescent="0.2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 x14ac:dyDescent="0.2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 x14ac:dyDescent="0.2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 x14ac:dyDescent="0.2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 x14ac:dyDescent="0.2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 x14ac:dyDescent="0.2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 x14ac:dyDescent="0.2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 x14ac:dyDescent="0.2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 x14ac:dyDescent="0.2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 x14ac:dyDescent="0.2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 x14ac:dyDescent="0.2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 x14ac:dyDescent="0.2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 x14ac:dyDescent="0.2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 x14ac:dyDescent="0.2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 x14ac:dyDescent="0.2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 x14ac:dyDescent="0.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 x14ac:dyDescent="0.2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 x14ac:dyDescent="0.2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 x14ac:dyDescent="0.2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 x14ac:dyDescent="0.2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 x14ac:dyDescent="0.2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 x14ac:dyDescent="0.2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 x14ac:dyDescent="0.2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 x14ac:dyDescent="0.2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 x14ac:dyDescent="0.2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 x14ac:dyDescent="0.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 x14ac:dyDescent="0.2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 x14ac:dyDescent="0.2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 x14ac:dyDescent="0.2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 x14ac:dyDescent="0.2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 x14ac:dyDescent="0.2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 x14ac:dyDescent="0.2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 x14ac:dyDescent="0.2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 x14ac:dyDescent="0.2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 x14ac:dyDescent="0.2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 x14ac:dyDescent="0.2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 x14ac:dyDescent="0.2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 x14ac:dyDescent="0.2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 x14ac:dyDescent="0.2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 x14ac:dyDescent="0.2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 x14ac:dyDescent="0.2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 x14ac:dyDescent="0.2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 x14ac:dyDescent="0.2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 x14ac:dyDescent="0.2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 x14ac:dyDescent="0.2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 x14ac:dyDescent="0.2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 x14ac:dyDescent="0.2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 x14ac:dyDescent="0.2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 x14ac:dyDescent="0.2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 x14ac:dyDescent="0.2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 x14ac:dyDescent="0.2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 x14ac:dyDescent="0.2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 x14ac:dyDescent="0.2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 x14ac:dyDescent="0.2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 x14ac:dyDescent="0.2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 x14ac:dyDescent="0.2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 x14ac:dyDescent="0.2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 x14ac:dyDescent="0.2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 x14ac:dyDescent="0.2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 x14ac:dyDescent="0.2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 x14ac:dyDescent="0.2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 x14ac:dyDescent="0.2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 x14ac:dyDescent="0.2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 x14ac:dyDescent="0.2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 x14ac:dyDescent="0.2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 x14ac:dyDescent="0.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 x14ac:dyDescent="0.2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 x14ac:dyDescent="0.2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 x14ac:dyDescent="0.2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 x14ac:dyDescent="0.2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 x14ac:dyDescent="0.2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 x14ac:dyDescent="0.2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 x14ac:dyDescent="0.2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 x14ac:dyDescent="0.2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 x14ac:dyDescent="0.2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 x14ac:dyDescent="0.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 x14ac:dyDescent="0.2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 x14ac:dyDescent="0.2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 x14ac:dyDescent="0.2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 x14ac:dyDescent="0.2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 x14ac:dyDescent="0.2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 x14ac:dyDescent="0.2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 x14ac:dyDescent="0.2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 x14ac:dyDescent="0.2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 x14ac:dyDescent="0.2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 x14ac:dyDescent="0.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 x14ac:dyDescent="0.2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 x14ac:dyDescent="0.2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 x14ac:dyDescent="0.2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 x14ac:dyDescent="0.2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 x14ac:dyDescent="0.2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 x14ac:dyDescent="0.2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 x14ac:dyDescent="0.2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 x14ac:dyDescent="0.2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 x14ac:dyDescent="0.2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 x14ac:dyDescent="0.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 x14ac:dyDescent="0.2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 x14ac:dyDescent="0.2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 x14ac:dyDescent="0.2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 x14ac:dyDescent="0.2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 x14ac:dyDescent="0.2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 x14ac:dyDescent="0.2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 x14ac:dyDescent="0.2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 x14ac:dyDescent="0.2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 x14ac:dyDescent="0.2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 x14ac:dyDescent="0.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 x14ac:dyDescent="0.2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 x14ac:dyDescent="0.2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 x14ac:dyDescent="0.2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 x14ac:dyDescent="0.2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 x14ac:dyDescent="0.2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 x14ac:dyDescent="0.2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 x14ac:dyDescent="0.2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 x14ac:dyDescent="0.2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 x14ac:dyDescent="0.2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 x14ac:dyDescent="0.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 x14ac:dyDescent="0.2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 x14ac:dyDescent="0.2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 x14ac:dyDescent="0.2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 x14ac:dyDescent="0.2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 x14ac:dyDescent="0.2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 x14ac:dyDescent="0.2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 x14ac:dyDescent="0.2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 x14ac:dyDescent="0.2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 x14ac:dyDescent="0.2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 x14ac:dyDescent="0.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 x14ac:dyDescent="0.2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 x14ac:dyDescent="0.2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 x14ac:dyDescent="0.2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 x14ac:dyDescent="0.2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Z616"/>
  <sheetViews>
    <sheetView workbookViewId="0">
      <selection activeCell="A7" sqref="A7"/>
    </sheetView>
  </sheetViews>
  <sheetFormatPr defaultColWidth="14.42578125" defaultRowHeight="15" customHeight="1" x14ac:dyDescent="0.2"/>
  <cols>
    <col min="1" max="1" width="78.7109375" customWidth="1"/>
    <col min="2" max="25" width="14.42578125" customWidth="1"/>
  </cols>
  <sheetData>
    <row r="1" spans="1:26" ht="113.25" customHeight="1" x14ac:dyDescent="0.2">
      <c r="A1" s="9" t="s">
        <v>50</v>
      </c>
      <c r="B1" s="20" t="s">
        <v>64</v>
      </c>
      <c r="C1" s="20" t="s">
        <v>65</v>
      </c>
      <c r="D1" s="20" t="s">
        <v>66</v>
      </c>
      <c r="E1" s="20" t="s">
        <v>54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8"/>
    </row>
    <row r="2" spans="1:26" ht="12.75" customHeight="1" x14ac:dyDescent="0.2">
      <c r="A2" s="16" t="s">
        <v>55</v>
      </c>
      <c r="B2" s="21">
        <v>30</v>
      </c>
      <c r="C2" s="21">
        <v>20</v>
      </c>
      <c r="D2" s="21">
        <v>50</v>
      </c>
      <c r="E2" s="21">
        <v>100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8"/>
    </row>
    <row r="3" spans="1:26" ht="12.75" customHeight="1" x14ac:dyDescent="0.2">
      <c r="A3" s="3" t="str">
        <f>'Данные для ввода на bus.gov.ru'!D2</f>
        <v>МБДОУ "Детский сад № 43"</v>
      </c>
      <c r="B3" s="22">
        <f>(('Данные для ввода на bus.gov.ru'!AZ2/'Данные для ввода на bus.gov.ru'!BA2)*100)*0.3</f>
        <v>28.518850987432675</v>
      </c>
      <c r="C3" s="22">
        <f>(('Данные для ввода на bus.gov.ru'!BC2/'Данные для ввода на bus.gov.ru'!BD2)*100)*0.2</f>
        <v>19.120287253141836</v>
      </c>
      <c r="D3" s="22">
        <f>(('Данные для ввода на bus.gov.ru'!BF2/'Данные для ввода на bus.gov.ru'!BG2)*100)*0.5</f>
        <v>48.249551166965887</v>
      </c>
      <c r="E3" s="22">
        <f t="shared" ref="E3" si="0">B3+C3+D3</f>
        <v>95.888689407540397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8"/>
    </row>
    <row r="4" spans="1:26" ht="15.75" customHeight="1" x14ac:dyDescent="0.2">
      <c r="A4" s="23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8"/>
    </row>
    <row r="5" spans="1:26" ht="15.75" customHeight="1" x14ac:dyDescent="0.2">
      <c r="A5" s="2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8"/>
    </row>
    <row r="6" spans="1:26" ht="15.75" customHeight="1" x14ac:dyDescent="0.2">
      <c r="A6" s="23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8"/>
    </row>
    <row r="7" spans="1:26" ht="15.75" customHeight="1" x14ac:dyDescent="0.2">
      <c r="A7" s="23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8"/>
    </row>
    <row r="8" spans="1:26" ht="15.75" customHeight="1" x14ac:dyDescent="0.2">
      <c r="A8" s="23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8"/>
    </row>
    <row r="9" spans="1:26" ht="15.75" customHeight="1" x14ac:dyDescent="0.2">
      <c r="A9" s="23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8"/>
    </row>
    <row r="10" spans="1:26" ht="15.75" customHeight="1" x14ac:dyDescent="0.2">
      <c r="A10" s="23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8"/>
    </row>
    <row r="11" spans="1:26" ht="15.75" customHeight="1" x14ac:dyDescent="0.2">
      <c r="A11" s="23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8"/>
    </row>
    <row r="12" spans="1:26" ht="15.75" customHeight="1" x14ac:dyDescent="0.2">
      <c r="A12" s="23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8"/>
    </row>
    <row r="13" spans="1:26" ht="15.75" customHeight="1" x14ac:dyDescent="0.2">
      <c r="A13" s="23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8"/>
    </row>
    <row r="14" spans="1:26" ht="15.75" customHeight="1" x14ac:dyDescent="0.2">
      <c r="A14" s="23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8"/>
    </row>
    <row r="15" spans="1:26" ht="15.75" customHeight="1" x14ac:dyDescent="0.2">
      <c r="A15" s="23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8"/>
    </row>
    <row r="16" spans="1:26" ht="15.75" customHeight="1" x14ac:dyDescent="0.2">
      <c r="A16" s="23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8"/>
    </row>
    <row r="17" spans="1:26" ht="15.75" customHeight="1" x14ac:dyDescent="0.2">
      <c r="A17" s="23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8"/>
    </row>
    <row r="18" spans="1:26" ht="15.75" customHeight="1" x14ac:dyDescent="0.2">
      <c r="A18" s="23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8"/>
    </row>
    <row r="19" spans="1:26" ht="15.75" customHeight="1" x14ac:dyDescent="0.2">
      <c r="A19" s="23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8"/>
    </row>
    <row r="20" spans="1:26" ht="15.75" customHeight="1" x14ac:dyDescent="0.2">
      <c r="A20" s="23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8"/>
    </row>
    <row r="21" spans="1:26" ht="15.75" customHeight="1" x14ac:dyDescent="0.2">
      <c r="A21" s="23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8"/>
    </row>
    <row r="22" spans="1:26" ht="15.75" customHeight="1" x14ac:dyDescent="0.2">
      <c r="A22" s="23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8"/>
    </row>
    <row r="23" spans="1:26" ht="15.75" customHeight="1" x14ac:dyDescent="0.2">
      <c r="A23" s="23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8"/>
    </row>
    <row r="24" spans="1:26" ht="15.75" customHeight="1" x14ac:dyDescent="0.2">
      <c r="A24" s="23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8"/>
    </row>
    <row r="25" spans="1:26" ht="15.75" customHeight="1" x14ac:dyDescent="0.2">
      <c r="A25" s="23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8"/>
    </row>
    <row r="26" spans="1:26" ht="15.75" customHeight="1" x14ac:dyDescent="0.2">
      <c r="A26" s="23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8"/>
    </row>
    <row r="27" spans="1:26" ht="15.75" customHeight="1" x14ac:dyDescent="0.2">
      <c r="A27" s="23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8"/>
    </row>
    <row r="28" spans="1:26" ht="15.75" customHeight="1" x14ac:dyDescent="0.2">
      <c r="A28" s="23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8"/>
    </row>
    <row r="29" spans="1:26" ht="15.75" customHeight="1" x14ac:dyDescent="0.2">
      <c r="A29" s="23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8"/>
    </row>
    <row r="30" spans="1:26" ht="15.75" customHeight="1" x14ac:dyDescent="0.2">
      <c r="A30" s="23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8"/>
    </row>
    <row r="31" spans="1:26" ht="15.75" customHeight="1" x14ac:dyDescent="0.2">
      <c r="A31" s="23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8"/>
    </row>
    <row r="32" spans="1:26" ht="15.75" customHeight="1" x14ac:dyDescent="0.2">
      <c r="A32" s="23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8"/>
    </row>
    <row r="33" spans="1:26" ht="15.75" customHeight="1" x14ac:dyDescent="0.2">
      <c r="A33" s="23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8"/>
    </row>
    <row r="34" spans="1:26" ht="15.75" customHeight="1" x14ac:dyDescent="0.2">
      <c r="A34" s="23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8"/>
    </row>
    <row r="35" spans="1:26" ht="15.75" customHeight="1" x14ac:dyDescent="0.2">
      <c r="A35" s="23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8"/>
    </row>
    <row r="36" spans="1:26" ht="15.75" customHeight="1" x14ac:dyDescent="0.2">
      <c r="A36" s="23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8"/>
    </row>
    <row r="37" spans="1:26" ht="15.75" customHeight="1" x14ac:dyDescent="0.2">
      <c r="A37" s="23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8"/>
    </row>
    <row r="38" spans="1:26" ht="15.75" customHeight="1" x14ac:dyDescent="0.2">
      <c r="A38" s="23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8"/>
    </row>
    <row r="39" spans="1:26" ht="15.75" customHeight="1" x14ac:dyDescent="0.2">
      <c r="A39" s="23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8"/>
    </row>
    <row r="40" spans="1:26" ht="15.75" customHeight="1" x14ac:dyDescent="0.2">
      <c r="A40" s="23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8"/>
    </row>
    <row r="41" spans="1:26" ht="15.75" customHeight="1" x14ac:dyDescent="0.2">
      <c r="A41" s="23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8"/>
    </row>
    <row r="42" spans="1:26" ht="15.75" customHeight="1" x14ac:dyDescent="0.2">
      <c r="A42" s="23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8"/>
    </row>
    <row r="43" spans="1:26" ht="15.75" customHeight="1" x14ac:dyDescent="0.2">
      <c r="A43" s="23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8"/>
    </row>
    <row r="44" spans="1:26" ht="15.75" customHeight="1" x14ac:dyDescent="0.2">
      <c r="A44" s="23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8"/>
    </row>
    <row r="45" spans="1:26" ht="15.75" customHeight="1" x14ac:dyDescent="0.2">
      <c r="A45" s="23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8"/>
    </row>
    <row r="46" spans="1:26" ht="15.75" customHeight="1" x14ac:dyDescent="0.2">
      <c r="A46" s="23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8"/>
    </row>
    <row r="47" spans="1:26" ht="15.75" customHeight="1" x14ac:dyDescent="0.2">
      <c r="A47" s="23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8"/>
    </row>
    <row r="48" spans="1:26" ht="15.75" customHeight="1" x14ac:dyDescent="0.2">
      <c r="A48" s="23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8"/>
    </row>
    <row r="49" spans="1:26" ht="15.75" customHeight="1" x14ac:dyDescent="0.2">
      <c r="A49" s="23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8"/>
    </row>
    <row r="50" spans="1:26" ht="15.75" customHeight="1" x14ac:dyDescent="0.2">
      <c r="A50" s="23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8"/>
    </row>
    <row r="51" spans="1:26" ht="15.75" customHeight="1" x14ac:dyDescent="0.2">
      <c r="A51" s="23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8"/>
    </row>
    <row r="52" spans="1:26" ht="15.75" customHeight="1" x14ac:dyDescent="0.2">
      <c r="A52" s="23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8"/>
    </row>
    <row r="53" spans="1:26" ht="15.75" customHeight="1" x14ac:dyDescent="0.2">
      <c r="A53" s="23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8"/>
    </row>
    <row r="54" spans="1:26" ht="15.75" customHeight="1" x14ac:dyDescent="0.2">
      <c r="A54" s="23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8"/>
    </row>
    <row r="55" spans="1:26" ht="15.75" customHeight="1" x14ac:dyDescent="0.2">
      <c r="A55" s="23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8"/>
    </row>
    <row r="56" spans="1:26" ht="15.75" customHeight="1" x14ac:dyDescent="0.2">
      <c r="A56" s="23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8"/>
    </row>
    <row r="57" spans="1:26" ht="15.75" customHeight="1" x14ac:dyDescent="0.2">
      <c r="A57" s="23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8"/>
    </row>
    <row r="58" spans="1:26" ht="15.75" customHeight="1" x14ac:dyDescent="0.2">
      <c r="A58" s="23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8"/>
    </row>
    <row r="59" spans="1:26" ht="15.75" customHeight="1" x14ac:dyDescent="0.2">
      <c r="A59" s="23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8"/>
    </row>
    <row r="60" spans="1:26" ht="15.75" customHeight="1" x14ac:dyDescent="0.2">
      <c r="A60" s="23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8"/>
    </row>
    <row r="61" spans="1:26" ht="15.75" customHeight="1" x14ac:dyDescent="0.2">
      <c r="A61" s="23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8"/>
    </row>
    <row r="62" spans="1:26" ht="15.75" customHeight="1" x14ac:dyDescent="0.2">
      <c r="A62" s="23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8"/>
    </row>
    <row r="63" spans="1:26" ht="15.75" customHeight="1" x14ac:dyDescent="0.2">
      <c r="A63" s="23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8"/>
    </row>
    <row r="64" spans="1:26" ht="15.75" customHeight="1" x14ac:dyDescent="0.2">
      <c r="A64" s="23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8"/>
    </row>
    <row r="65" spans="1:26" ht="15.75" customHeight="1" x14ac:dyDescent="0.2">
      <c r="A65" s="23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8"/>
    </row>
    <row r="66" spans="1:26" ht="15.75" customHeight="1" x14ac:dyDescent="0.2">
      <c r="A66" s="23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8"/>
    </row>
    <row r="67" spans="1:26" ht="15.75" customHeight="1" x14ac:dyDescent="0.2">
      <c r="A67" s="23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8"/>
    </row>
    <row r="68" spans="1:26" ht="15.75" customHeight="1" x14ac:dyDescent="0.2">
      <c r="A68" s="23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8"/>
    </row>
    <row r="69" spans="1:26" ht="15.75" customHeight="1" x14ac:dyDescent="0.2">
      <c r="A69" s="23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8"/>
    </row>
    <row r="70" spans="1:26" ht="15.75" customHeight="1" x14ac:dyDescent="0.2">
      <c r="A70" s="23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8"/>
    </row>
    <row r="71" spans="1:26" ht="15.75" customHeight="1" x14ac:dyDescent="0.2">
      <c r="A71" s="23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8"/>
    </row>
    <row r="72" spans="1:26" ht="15.75" customHeight="1" x14ac:dyDescent="0.2">
      <c r="A72" s="23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8"/>
    </row>
    <row r="73" spans="1:26" ht="15.75" customHeight="1" x14ac:dyDescent="0.2">
      <c r="A73" s="23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8"/>
    </row>
    <row r="74" spans="1:26" ht="15.75" customHeight="1" x14ac:dyDescent="0.2">
      <c r="A74" s="23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8"/>
    </row>
    <row r="75" spans="1:26" ht="15.75" customHeight="1" x14ac:dyDescent="0.2">
      <c r="A75" s="23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8"/>
    </row>
    <row r="76" spans="1:26" ht="15.75" customHeight="1" x14ac:dyDescent="0.2">
      <c r="A76" s="23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8"/>
    </row>
    <row r="77" spans="1:26" ht="15.75" customHeight="1" x14ac:dyDescent="0.2">
      <c r="A77" s="23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8"/>
    </row>
    <row r="78" spans="1:26" ht="15.75" customHeight="1" x14ac:dyDescent="0.2">
      <c r="A78" s="23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8"/>
    </row>
    <row r="79" spans="1:26" ht="15.75" customHeight="1" x14ac:dyDescent="0.2">
      <c r="A79" s="23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8"/>
    </row>
    <row r="80" spans="1:26" ht="15.75" customHeight="1" x14ac:dyDescent="0.2">
      <c r="A80" s="23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8"/>
    </row>
    <row r="81" spans="1:26" ht="15.75" customHeight="1" x14ac:dyDescent="0.2">
      <c r="A81" s="23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8"/>
    </row>
    <row r="82" spans="1:26" ht="15.75" customHeight="1" x14ac:dyDescent="0.2">
      <c r="A82" s="23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8"/>
    </row>
    <row r="83" spans="1:26" ht="15.75" customHeight="1" x14ac:dyDescent="0.2">
      <c r="A83" s="23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8"/>
    </row>
    <row r="84" spans="1:26" ht="15.75" customHeight="1" x14ac:dyDescent="0.2">
      <c r="A84" s="23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8"/>
    </row>
    <row r="85" spans="1:26" ht="15.75" customHeight="1" x14ac:dyDescent="0.2">
      <c r="A85" s="23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8"/>
    </row>
    <row r="86" spans="1:26" ht="15.75" customHeight="1" x14ac:dyDescent="0.2">
      <c r="A86" s="23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8"/>
    </row>
    <row r="87" spans="1:26" ht="15.75" customHeight="1" x14ac:dyDescent="0.2">
      <c r="A87" s="23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8"/>
    </row>
    <row r="88" spans="1:26" ht="15.75" customHeight="1" x14ac:dyDescent="0.2">
      <c r="A88" s="23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8"/>
    </row>
    <row r="89" spans="1:26" ht="15.75" customHeight="1" x14ac:dyDescent="0.2">
      <c r="A89" s="23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8"/>
    </row>
    <row r="90" spans="1:26" ht="15.75" customHeight="1" x14ac:dyDescent="0.2">
      <c r="A90" s="23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8"/>
    </row>
    <row r="91" spans="1:26" ht="15.75" customHeight="1" x14ac:dyDescent="0.2">
      <c r="A91" s="23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8"/>
    </row>
    <row r="92" spans="1:26" ht="15.75" customHeight="1" x14ac:dyDescent="0.2">
      <c r="A92" s="23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8"/>
    </row>
    <row r="93" spans="1:26" ht="15.75" customHeight="1" x14ac:dyDescent="0.2">
      <c r="A93" s="23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8"/>
    </row>
    <row r="94" spans="1:26" ht="15.75" customHeight="1" x14ac:dyDescent="0.2">
      <c r="A94" s="23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8"/>
    </row>
    <row r="95" spans="1:26" ht="15.75" customHeight="1" x14ac:dyDescent="0.2">
      <c r="A95" s="23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8"/>
    </row>
    <row r="96" spans="1:26" ht="15.75" customHeight="1" x14ac:dyDescent="0.2">
      <c r="A96" s="23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8"/>
    </row>
    <row r="97" spans="1:26" ht="15.75" customHeight="1" x14ac:dyDescent="0.2">
      <c r="A97" s="23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8"/>
    </row>
    <row r="98" spans="1:26" ht="15.75" customHeight="1" x14ac:dyDescent="0.2">
      <c r="A98" s="23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8"/>
    </row>
    <row r="99" spans="1:26" ht="15.75" customHeight="1" x14ac:dyDescent="0.2">
      <c r="A99" s="23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8"/>
    </row>
    <row r="100" spans="1:26" ht="15.75" customHeight="1" x14ac:dyDescent="0.2">
      <c r="A100" s="23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8"/>
    </row>
    <row r="101" spans="1:26" ht="15.75" customHeight="1" x14ac:dyDescent="0.2">
      <c r="A101" s="23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8"/>
    </row>
    <row r="102" spans="1:26" ht="15.75" customHeight="1" x14ac:dyDescent="0.2">
      <c r="A102" s="23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8"/>
    </row>
    <row r="103" spans="1:26" ht="15.75" customHeight="1" x14ac:dyDescent="0.2">
      <c r="A103" s="23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8"/>
    </row>
    <row r="104" spans="1:26" ht="15.75" customHeight="1" x14ac:dyDescent="0.2">
      <c r="A104" s="23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8"/>
    </row>
    <row r="105" spans="1:26" ht="15.75" customHeight="1" x14ac:dyDescent="0.2">
      <c r="A105" s="23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8"/>
    </row>
    <row r="106" spans="1:26" ht="15.75" customHeight="1" x14ac:dyDescent="0.2">
      <c r="A106" s="23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8"/>
    </row>
    <row r="107" spans="1:26" ht="15.75" customHeight="1" x14ac:dyDescent="0.2">
      <c r="A107" s="23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8"/>
    </row>
    <row r="108" spans="1:26" ht="15.75" customHeight="1" x14ac:dyDescent="0.2">
      <c r="A108" s="23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8"/>
    </row>
    <row r="109" spans="1:26" ht="15.75" customHeight="1" x14ac:dyDescent="0.2">
      <c r="A109" s="23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8"/>
    </row>
    <row r="110" spans="1:26" ht="15.75" customHeight="1" x14ac:dyDescent="0.2">
      <c r="A110" s="23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8"/>
    </row>
    <row r="111" spans="1:26" ht="15.75" customHeight="1" x14ac:dyDescent="0.2">
      <c r="A111" s="23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8"/>
    </row>
    <row r="112" spans="1:26" ht="15.75" customHeight="1" x14ac:dyDescent="0.2">
      <c r="A112" s="23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8"/>
    </row>
    <row r="113" spans="1:26" ht="15.75" customHeight="1" x14ac:dyDescent="0.2">
      <c r="A113" s="23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8"/>
    </row>
    <row r="114" spans="1:26" ht="15.75" customHeight="1" x14ac:dyDescent="0.2">
      <c r="A114" s="23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8"/>
    </row>
    <row r="115" spans="1:26" ht="15.75" customHeight="1" x14ac:dyDescent="0.2">
      <c r="A115" s="23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8"/>
    </row>
    <row r="116" spans="1:26" ht="15.75" customHeight="1" x14ac:dyDescent="0.2">
      <c r="A116" s="23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8"/>
    </row>
    <row r="117" spans="1:26" ht="15.75" customHeight="1" x14ac:dyDescent="0.2">
      <c r="A117" s="23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8"/>
    </row>
    <row r="118" spans="1:26" ht="15.75" customHeight="1" x14ac:dyDescent="0.2">
      <c r="A118" s="23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8"/>
    </row>
    <row r="119" spans="1:26" ht="15.75" customHeight="1" x14ac:dyDescent="0.2">
      <c r="A119" s="23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8"/>
    </row>
    <row r="120" spans="1:26" ht="15.75" customHeight="1" x14ac:dyDescent="0.2">
      <c r="A120" s="23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8"/>
    </row>
    <row r="121" spans="1:26" ht="15.75" customHeight="1" x14ac:dyDescent="0.2">
      <c r="A121" s="23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8"/>
    </row>
    <row r="122" spans="1:26" ht="15.75" customHeight="1" x14ac:dyDescent="0.2">
      <c r="A122" s="23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8"/>
    </row>
    <row r="123" spans="1:26" ht="15.75" customHeight="1" x14ac:dyDescent="0.2">
      <c r="A123" s="23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8"/>
    </row>
    <row r="124" spans="1:26" ht="15.75" customHeight="1" x14ac:dyDescent="0.2">
      <c r="A124" s="23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8"/>
    </row>
    <row r="125" spans="1:26" ht="15.75" customHeight="1" x14ac:dyDescent="0.2">
      <c r="A125" s="23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8"/>
    </row>
    <row r="126" spans="1:26" ht="15.75" customHeight="1" x14ac:dyDescent="0.2">
      <c r="A126" s="23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8"/>
    </row>
    <row r="127" spans="1:26" ht="15.75" customHeight="1" x14ac:dyDescent="0.2">
      <c r="A127" s="23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8"/>
    </row>
    <row r="128" spans="1:26" ht="15.75" customHeight="1" x14ac:dyDescent="0.2">
      <c r="A128" s="23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8"/>
    </row>
    <row r="129" spans="1:26" ht="15.75" customHeight="1" x14ac:dyDescent="0.2">
      <c r="A129" s="23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8"/>
    </row>
    <row r="130" spans="1:26" ht="15.75" customHeight="1" x14ac:dyDescent="0.2">
      <c r="A130" s="23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8"/>
    </row>
    <row r="131" spans="1:26" ht="15.75" customHeight="1" x14ac:dyDescent="0.2">
      <c r="A131" s="23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8"/>
    </row>
    <row r="132" spans="1:26" ht="15.75" customHeight="1" x14ac:dyDescent="0.2">
      <c r="A132" s="23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8"/>
    </row>
    <row r="133" spans="1:26" ht="15.75" customHeight="1" x14ac:dyDescent="0.2">
      <c r="A133" s="23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8"/>
    </row>
    <row r="134" spans="1:26" ht="15.75" customHeight="1" x14ac:dyDescent="0.2">
      <c r="A134" s="23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8"/>
    </row>
    <row r="135" spans="1:26" ht="15.75" customHeight="1" x14ac:dyDescent="0.2">
      <c r="A135" s="23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8"/>
    </row>
    <row r="136" spans="1:26" ht="15.75" customHeight="1" x14ac:dyDescent="0.2">
      <c r="A136" s="23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8"/>
    </row>
    <row r="137" spans="1:26" ht="15.75" customHeight="1" x14ac:dyDescent="0.2">
      <c r="A137" s="23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8"/>
    </row>
    <row r="138" spans="1:26" ht="15.75" customHeight="1" x14ac:dyDescent="0.2">
      <c r="A138" s="23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8"/>
    </row>
    <row r="139" spans="1:26" ht="15.75" customHeight="1" x14ac:dyDescent="0.2">
      <c r="A139" s="23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8"/>
    </row>
    <row r="140" spans="1:26" ht="15.75" customHeight="1" x14ac:dyDescent="0.2">
      <c r="A140" s="23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8"/>
    </row>
    <row r="141" spans="1:26" ht="15.75" customHeight="1" x14ac:dyDescent="0.2">
      <c r="A141" s="23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8"/>
    </row>
    <row r="142" spans="1:26" ht="15.75" customHeight="1" x14ac:dyDescent="0.2">
      <c r="A142" s="23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8"/>
    </row>
    <row r="143" spans="1:26" ht="15.75" customHeight="1" x14ac:dyDescent="0.2">
      <c r="A143" s="23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8"/>
    </row>
    <row r="144" spans="1:26" ht="15.75" customHeight="1" x14ac:dyDescent="0.2">
      <c r="A144" s="23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8"/>
    </row>
    <row r="145" spans="1:26" ht="15.75" customHeight="1" x14ac:dyDescent="0.2">
      <c r="A145" s="23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8"/>
    </row>
    <row r="146" spans="1:26" ht="15.75" customHeight="1" x14ac:dyDescent="0.2">
      <c r="A146" s="23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8"/>
    </row>
    <row r="147" spans="1:26" ht="15.75" customHeight="1" x14ac:dyDescent="0.2">
      <c r="A147" s="23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8"/>
    </row>
    <row r="148" spans="1:26" ht="15.75" customHeight="1" x14ac:dyDescent="0.2">
      <c r="A148" s="23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8"/>
    </row>
    <row r="149" spans="1:26" ht="15.75" customHeight="1" x14ac:dyDescent="0.2">
      <c r="A149" s="23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8"/>
    </row>
    <row r="150" spans="1:26" ht="15.75" customHeight="1" x14ac:dyDescent="0.2">
      <c r="A150" s="23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8"/>
    </row>
    <row r="151" spans="1:26" ht="15.75" customHeight="1" x14ac:dyDescent="0.2">
      <c r="A151" s="23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8"/>
    </row>
    <row r="152" spans="1:26" ht="15.75" customHeight="1" x14ac:dyDescent="0.2">
      <c r="A152" s="23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8"/>
    </row>
    <row r="153" spans="1:26" ht="15.75" customHeight="1" x14ac:dyDescent="0.2">
      <c r="A153" s="23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8"/>
    </row>
    <row r="154" spans="1:26" ht="15.75" customHeight="1" x14ac:dyDescent="0.2">
      <c r="A154" s="23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8"/>
    </row>
    <row r="155" spans="1:26" ht="15.75" customHeight="1" x14ac:dyDescent="0.2">
      <c r="A155" s="23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8"/>
    </row>
    <row r="156" spans="1:26" ht="15.75" customHeight="1" x14ac:dyDescent="0.2">
      <c r="A156" s="23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8"/>
    </row>
    <row r="157" spans="1:26" ht="15.75" customHeight="1" x14ac:dyDescent="0.2">
      <c r="A157" s="23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8"/>
    </row>
    <row r="158" spans="1:26" ht="15.75" customHeight="1" x14ac:dyDescent="0.2">
      <c r="A158" s="23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8"/>
    </row>
    <row r="159" spans="1:26" ht="15.75" customHeight="1" x14ac:dyDescent="0.2">
      <c r="A159" s="23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8"/>
    </row>
    <row r="160" spans="1:26" ht="15.75" customHeight="1" x14ac:dyDescent="0.2">
      <c r="A160" s="23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8"/>
    </row>
    <row r="161" spans="1:26" ht="15.75" customHeight="1" x14ac:dyDescent="0.2">
      <c r="A161" s="23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8"/>
    </row>
    <row r="162" spans="1:26" ht="15.75" customHeight="1" x14ac:dyDescent="0.2">
      <c r="A162" s="23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8"/>
    </row>
    <row r="163" spans="1:26" ht="15.75" customHeight="1" x14ac:dyDescent="0.2">
      <c r="A163" s="23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8"/>
    </row>
    <row r="164" spans="1:26" ht="15.75" customHeight="1" x14ac:dyDescent="0.2">
      <c r="A164" s="23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8"/>
    </row>
    <row r="165" spans="1:26" ht="15.75" customHeight="1" x14ac:dyDescent="0.2">
      <c r="A165" s="23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8"/>
    </row>
    <row r="166" spans="1:26" ht="15.75" customHeight="1" x14ac:dyDescent="0.2">
      <c r="A166" s="23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8"/>
    </row>
    <row r="167" spans="1:26" ht="15.75" customHeight="1" x14ac:dyDescent="0.2">
      <c r="A167" s="23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8"/>
    </row>
    <row r="168" spans="1:26" ht="15.75" customHeight="1" x14ac:dyDescent="0.2">
      <c r="A168" s="23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8"/>
    </row>
    <row r="169" spans="1:26" ht="15.75" customHeight="1" x14ac:dyDescent="0.2">
      <c r="A169" s="23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8"/>
    </row>
    <row r="170" spans="1:26" ht="15.75" customHeight="1" x14ac:dyDescent="0.2">
      <c r="A170" s="23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8"/>
    </row>
    <row r="171" spans="1:26" ht="15.75" customHeight="1" x14ac:dyDescent="0.2">
      <c r="A171" s="23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8"/>
    </row>
    <row r="172" spans="1:26" ht="15.75" customHeight="1" x14ac:dyDescent="0.2">
      <c r="A172" s="23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8"/>
    </row>
    <row r="173" spans="1:26" ht="15.75" customHeight="1" x14ac:dyDescent="0.2">
      <c r="A173" s="23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8"/>
    </row>
    <row r="174" spans="1:26" ht="15.75" customHeight="1" x14ac:dyDescent="0.2">
      <c r="A174" s="23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8"/>
    </row>
    <row r="175" spans="1:26" ht="15.75" customHeight="1" x14ac:dyDescent="0.2">
      <c r="A175" s="23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8"/>
    </row>
    <row r="176" spans="1:26" ht="15.75" customHeight="1" x14ac:dyDescent="0.2">
      <c r="A176" s="23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8"/>
    </row>
    <row r="177" spans="1:26" ht="15.75" customHeight="1" x14ac:dyDescent="0.2">
      <c r="A177" s="23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8"/>
    </row>
    <row r="178" spans="1:26" ht="15.75" customHeight="1" x14ac:dyDescent="0.2">
      <c r="A178" s="23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8"/>
    </row>
    <row r="179" spans="1:26" ht="15.75" customHeight="1" x14ac:dyDescent="0.2">
      <c r="A179" s="23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8"/>
    </row>
    <row r="180" spans="1:26" ht="15.75" customHeight="1" x14ac:dyDescent="0.2">
      <c r="A180" s="23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8"/>
    </row>
    <row r="181" spans="1:26" ht="15.75" customHeight="1" x14ac:dyDescent="0.2">
      <c r="A181" s="23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8"/>
    </row>
    <row r="182" spans="1:26" ht="15.75" customHeight="1" x14ac:dyDescent="0.2">
      <c r="A182" s="23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8"/>
    </row>
    <row r="183" spans="1:26" ht="15.75" customHeight="1" x14ac:dyDescent="0.2">
      <c r="A183" s="23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8"/>
    </row>
    <row r="184" spans="1:26" ht="15.75" customHeight="1" x14ac:dyDescent="0.2">
      <c r="A184" s="23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8"/>
    </row>
    <row r="185" spans="1:26" ht="15.75" customHeight="1" x14ac:dyDescent="0.2">
      <c r="A185" s="23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8"/>
    </row>
    <row r="186" spans="1:26" ht="15.75" customHeight="1" x14ac:dyDescent="0.2">
      <c r="A186" s="23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8"/>
    </row>
    <row r="187" spans="1:26" ht="15.75" customHeight="1" x14ac:dyDescent="0.2">
      <c r="A187" s="23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8"/>
    </row>
    <row r="188" spans="1:26" ht="15.75" customHeight="1" x14ac:dyDescent="0.2">
      <c r="A188" s="23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8"/>
    </row>
    <row r="189" spans="1:26" ht="15.75" customHeight="1" x14ac:dyDescent="0.2">
      <c r="A189" s="23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8"/>
    </row>
    <row r="190" spans="1:26" ht="15.75" customHeight="1" x14ac:dyDescent="0.2">
      <c r="A190" s="23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8"/>
    </row>
    <row r="191" spans="1:26" ht="15.75" customHeight="1" x14ac:dyDescent="0.2">
      <c r="A191" s="23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8"/>
    </row>
    <row r="192" spans="1:26" ht="15.75" customHeight="1" x14ac:dyDescent="0.2">
      <c r="A192" s="23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8"/>
    </row>
    <row r="193" spans="1:26" ht="15.75" customHeight="1" x14ac:dyDescent="0.2">
      <c r="A193" s="23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8"/>
    </row>
    <row r="194" spans="1:26" ht="15.75" customHeight="1" x14ac:dyDescent="0.2">
      <c r="A194" s="23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8"/>
    </row>
    <row r="195" spans="1:26" ht="15.75" customHeight="1" x14ac:dyDescent="0.2">
      <c r="A195" s="23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8"/>
    </row>
    <row r="196" spans="1:26" ht="15.75" customHeight="1" x14ac:dyDescent="0.2">
      <c r="A196" s="23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8"/>
    </row>
    <row r="197" spans="1:26" ht="15.75" customHeight="1" x14ac:dyDescent="0.2">
      <c r="A197" s="23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8"/>
    </row>
    <row r="198" spans="1:26" ht="15.75" customHeight="1" x14ac:dyDescent="0.2">
      <c r="A198" s="23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8"/>
    </row>
    <row r="199" spans="1:26" ht="15.75" customHeight="1" x14ac:dyDescent="0.2">
      <c r="A199" s="23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8"/>
    </row>
    <row r="200" spans="1:26" ht="15.75" customHeight="1" x14ac:dyDescent="0.2">
      <c r="A200" s="23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8"/>
    </row>
    <row r="201" spans="1:26" ht="15.75" customHeight="1" x14ac:dyDescent="0.2">
      <c r="A201" s="23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8"/>
    </row>
    <row r="202" spans="1:26" ht="15.75" customHeight="1" x14ac:dyDescent="0.2">
      <c r="A202" s="23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8"/>
    </row>
    <row r="203" spans="1:26" ht="15.75" customHeight="1" x14ac:dyDescent="0.2">
      <c r="A203" s="23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8"/>
    </row>
    <row r="204" spans="1:26" ht="15.75" customHeight="1" x14ac:dyDescent="0.2">
      <c r="A204" s="24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 x14ac:dyDescent="0.2">
      <c r="A205" s="24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 x14ac:dyDescent="0.2">
      <c r="A206" s="24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 x14ac:dyDescent="0.2">
      <c r="A207" s="24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 x14ac:dyDescent="0.2">
      <c r="A208" s="24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 x14ac:dyDescent="0.2">
      <c r="A209" s="24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 x14ac:dyDescent="0.2">
      <c r="A210" s="24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 x14ac:dyDescent="0.2">
      <c r="A211" s="24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 x14ac:dyDescent="0.2">
      <c r="A212" s="24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 x14ac:dyDescent="0.2">
      <c r="A213" s="24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 x14ac:dyDescent="0.2">
      <c r="A214" s="24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 x14ac:dyDescent="0.2">
      <c r="A215" s="24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 x14ac:dyDescent="0.2">
      <c r="A216" s="24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 x14ac:dyDescent="0.2">
      <c r="A217" s="24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 x14ac:dyDescent="0.2">
      <c r="A218" s="24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 x14ac:dyDescent="0.2">
      <c r="A219" s="24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 x14ac:dyDescent="0.2">
      <c r="A220" s="24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 x14ac:dyDescent="0.2">
      <c r="A221" s="24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 x14ac:dyDescent="0.2">
      <c r="A222" s="24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 x14ac:dyDescent="0.2">
      <c r="A223" s="24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 x14ac:dyDescent="0.2">
      <c r="A224" s="24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 x14ac:dyDescent="0.2">
      <c r="A225" s="24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 x14ac:dyDescent="0.2">
      <c r="A226" s="24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 x14ac:dyDescent="0.2">
      <c r="A227" s="24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 x14ac:dyDescent="0.2">
      <c r="A228" s="24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 x14ac:dyDescent="0.2">
      <c r="A229" s="24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 x14ac:dyDescent="0.2">
      <c r="A230" s="24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 x14ac:dyDescent="0.2">
      <c r="A231" s="24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 x14ac:dyDescent="0.2">
      <c r="A232" s="24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 x14ac:dyDescent="0.2">
      <c r="A233" s="24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 x14ac:dyDescent="0.2">
      <c r="A234" s="24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 x14ac:dyDescent="0.2">
      <c r="A235" s="24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 x14ac:dyDescent="0.2">
      <c r="A236" s="24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 x14ac:dyDescent="0.2">
      <c r="A237" s="24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 x14ac:dyDescent="0.2">
      <c r="A238" s="24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 x14ac:dyDescent="0.2">
      <c r="A239" s="24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 x14ac:dyDescent="0.2">
      <c r="A240" s="24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 x14ac:dyDescent="0.2">
      <c r="A241" s="24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 x14ac:dyDescent="0.2">
      <c r="A242" s="24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 x14ac:dyDescent="0.2">
      <c r="A243" s="24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 x14ac:dyDescent="0.2">
      <c r="A244" s="24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 x14ac:dyDescent="0.2">
      <c r="A245" s="24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 x14ac:dyDescent="0.2">
      <c r="A246" s="24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 x14ac:dyDescent="0.2">
      <c r="A247" s="24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 x14ac:dyDescent="0.2">
      <c r="A248" s="24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 x14ac:dyDescent="0.2">
      <c r="A249" s="24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 x14ac:dyDescent="0.2">
      <c r="A250" s="24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 x14ac:dyDescent="0.2">
      <c r="A251" s="24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 x14ac:dyDescent="0.2">
      <c r="A252" s="24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 x14ac:dyDescent="0.2">
      <c r="A253" s="24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 x14ac:dyDescent="0.2">
      <c r="A254" s="24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 x14ac:dyDescent="0.2">
      <c r="A255" s="24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 x14ac:dyDescent="0.2">
      <c r="A256" s="24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 x14ac:dyDescent="0.2">
      <c r="A257" s="24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 x14ac:dyDescent="0.2">
      <c r="A258" s="24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 x14ac:dyDescent="0.2">
      <c r="A259" s="24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 x14ac:dyDescent="0.2">
      <c r="A260" s="24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 x14ac:dyDescent="0.2">
      <c r="A261" s="24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 x14ac:dyDescent="0.2">
      <c r="A262" s="24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 x14ac:dyDescent="0.2">
      <c r="A263" s="24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 x14ac:dyDescent="0.2">
      <c r="A264" s="24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 x14ac:dyDescent="0.2">
      <c r="A265" s="24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 x14ac:dyDescent="0.2">
      <c r="A266" s="24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 x14ac:dyDescent="0.2">
      <c r="A267" s="24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 x14ac:dyDescent="0.2">
      <c r="A268" s="24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 x14ac:dyDescent="0.2">
      <c r="A269" s="24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 x14ac:dyDescent="0.2">
      <c r="A270" s="24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 x14ac:dyDescent="0.2">
      <c r="A271" s="24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 x14ac:dyDescent="0.2">
      <c r="A272" s="24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 x14ac:dyDescent="0.2">
      <c r="A273" s="24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 x14ac:dyDescent="0.2">
      <c r="A274" s="24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 x14ac:dyDescent="0.2">
      <c r="A275" s="24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 x14ac:dyDescent="0.2">
      <c r="A276" s="24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 x14ac:dyDescent="0.2">
      <c r="A277" s="24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 x14ac:dyDescent="0.2">
      <c r="A278" s="24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 x14ac:dyDescent="0.2">
      <c r="A279" s="24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 x14ac:dyDescent="0.2">
      <c r="A280" s="24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 x14ac:dyDescent="0.2">
      <c r="A281" s="24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 x14ac:dyDescent="0.2">
      <c r="A282" s="24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 x14ac:dyDescent="0.2">
      <c r="A283" s="24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 x14ac:dyDescent="0.2">
      <c r="A284" s="24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 x14ac:dyDescent="0.2">
      <c r="A285" s="24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 x14ac:dyDescent="0.2">
      <c r="A286" s="24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 x14ac:dyDescent="0.2">
      <c r="A287" s="24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 x14ac:dyDescent="0.2">
      <c r="A288" s="24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 x14ac:dyDescent="0.2">
      <c r="A289" s="24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 x14ac:dyDescent="0.2">
      <c r="A290" s="24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 x14ac:dyDescent="0.2">
      <c r="A291" s="24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 x14ac:dyDescent="0.2">
      <c r="A292" s="24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 x14ac:dyDescent="0.2">
      <c r="A293" s="24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 x14ac:dyDescent="0.2">
      <c r="A294" s="24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 x14ac:dyDescent="0.2">
      <c r="A295" s="24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 x14ac:dyDescent="0.2">
      <c r="A296" s="24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 x14ac:dyDescent="0.2">
      <c r="A297" s="24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 x14ac:dyDescent="0.2">
      <c r="A298" s="24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 x14ac:dyDescent="0.2">
      <c r="A299" s="24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 x14ac:dyDescent="0.2">
      <c r="A300" s="24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 x14ac:dyDescent="0.2">
      <c r="A301" s="24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 x14ac:dyDescent="0.2">
      <c r="A302" s="24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 x14ac:dyDescent="0.2">
      <c r="A303" s="24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 x14ac:dyDescent="0.2">
      <c r="A304" s="24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 x14ac:dyDescent="0.2">
      <c r="A305" s="24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 x14ac:dyDescent="0.2">
      <c r="A306" s="24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 x14ac:dyDescent="0.2">
      <c r="A307" s="24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 x14ac:dyDescent="0.2">
      <c r="A308" s="24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 x14ac:dyDescent="0.2">
      <c r="A309" s="24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 x14ac:dyDescent="0.2">
      <c r="A310" s="24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 x14ac:dyDescent="0.2">
      <c r="A311" s="24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 x14ac:dyDescent="0.2">
      <c r="A312" s="24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 x14ac:dyDescent="0.2">
      <c r="A313" s="24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 x14ac:dyDescent="0.2">
      <c r="A314" s="24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 x14ac:dyDescent="0.2">
      <c r="A315" s="24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 x14ac:dyDescent="0.2">
      <c r="A316" s="24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 x14ac:dyDescent="0.2">
      <c r="A317" s="24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 x14ac:dyDescent="0.2">
      <c r="A318" s="24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 x14ac:dyDescent="0.2">
      <c r="A319" s="24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 x14ac:dyDescent="0.2">
      <c r="A320" s="24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 x14ac:dyDescent="0.2">
      <c r="A321" s="24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 x14ac:dyDescent="0.2">
      <c r="A322" s="24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 x14ac:dyDescent="0.2">
      <c r="A323" s="24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 x14ac:dyDescent="0.2">
      <c r="A324" s="24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 x14ac:dyDescent="0.2">
      <c r="A325" s="24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 x14ac:dyDescent="0.2">
      <c r="A326" s="24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 x14ac:dyDescent="0.2">
      <c r="A327" s="24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 x14ac:dyDescent="0.2">
      <c r="A328" s="24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 x14ac:dyDescent="0.2">
      <c r="A329" s="24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 x14ac:dyDescent="0.2">
      <c r="A330" s="24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 x14ac:dyDescent="0.2">
      <c r="A331" s="24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 x14ac:dyDescent="0.2">
      <c r="A332" s="24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 x14ac:dyDescent="0.2">
      <c r="A333" s="24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 x14ac:dyDescent="0.2">
      <c r="A334" s="24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 x14ac:dyDescent="0.2">
      <c r="A335" s="24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 x14ac:dyDescent="0.2">
      <c r="A336" s="24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 x14ac:dyDescent="0.2">
      <c r="A337" s="24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 x14ac:dyDescent="0.2">
      <c r="A338" s="24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 x14ac:dyDescent="0.2">
      <c r="A339" s="24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 x14ac:dyDescent="0.2">
      <c r="A340" s="24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 x14ac:dyDescent="0.2">
      <c r="A341" s="24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 x14ac:dyDescent="0.2">
      <c r="A342" s="24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 x14ac:dyDescent="0.2">
      <c r="A343" s="24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 x14ac:dyDescent="0.2">
      <c r="A344" s="24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 x14ac:dyDescent="0.2">
      <c r="A345" s="24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 x14ac:dyDescent="0.2">
      <c r="A346" s="24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 x14ac:dyDescent="0.2">
      <c r="A347" s="24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 x14ac:dyDescent="0.2">
      <c r="A348" s="24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 x14ac:dyDescent="0.2">
      <c r="A349" s="24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 x14ac:dyDescent="0.2">
      <c r="A350" s="24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 x14ac:dyDescent="0.2">
      <c r="A351" s="24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 x14ac:dyDescent="0.2">
      <c r="A352" s="24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 x14ac:dyDescent="0.2">
      <c r="A353" s="24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 x14ac:dyDescent="0.2">
      <c r="A354" s="24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 x14ac:dyDescent="0.2">
      <c r="A355" s="24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 x14ac:dyDescent="0.2">
      <c r="A356" s="24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 x14ac:dyDescent="0.2">
      <c r="A357" s="24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 x14ac:dyDescent="0.2">
      <c r="A358" s="24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 x14ac:dyDescent="0.2">
      <c r="A359" s="24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 x14ac:dyDescent="0.2">
      <c r="A360" s="24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 x14ac:dyDescent="0.2">
      <c r="A361" s="24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 x14ac:dyDescent="0.2">
      <c r="A362" s="24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 x14ac:dyDescent="0.2">
      <c r="A363" s="24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 x14ac:dyDescent="0.2">
      <c r="A364" s="24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 x14ac:dyDescent="0.2">
      <c r="A365" s="24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 x14ac:dyDescent="0.2">
      <c r="A366" s="24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 x14ac:dyDescent="0.2">
      <c r="A367" s="24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 x14ac:dyDescent="0.2">
      <c r="A368" s="24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 x14ac:dyDescent="0.2">
      <c r="A369" s="24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 x14ac:dyDescent="0.2">
      <c r="A370" s="24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 x14ac:dyDescent="0.2">
      <c r="A371" s="24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 x14ac:dyDescent="0.2">
      <c r="A372" s="24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 x14ac:dyDescent="0.2">
      <c r="A373" s="24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 x14ac:dyDescent="0.2">
      <c r="A374" s="24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 x14ac:dyDescent="0.2">
      <c r="A375" s="24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 x14ac:dyDescent="0.2">
      <c r="A376" s="24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 x14ac:dyDescent="0.2">
      <c r="A377" s="24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 x14ac:dyDescent="0.2">
      <c r="A378" s="24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 x14ac:dyDescent="0.2">
      <c r="A379" s="24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 x14ac:dyDescent="0.2">
      <c r="A380" s="24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 x14ac:dyDescent="0.2">
      <c r="A381" s="24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 x14ac:dyDescent="0.2">
      <c r="A382" s="24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 x14ac:dyDescent="0.2">
      <c r="A383" s="24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 x14ac:dyDescent="0.2">
      <c r="A384" s="24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 x14ac:dyDescent="0.2">
      <c r="A385" s="24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 x14ac:dyDescent="0.2">
      <c r="A386" s="24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 x14ac:dyDescent="0.2">
      <c r="A387" s="24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 x14ac:dyDescent="0.2">
      <c r="A388" s="24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 x14ac:dyDescent="0.2">
      <c r="A389" s="24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 x14ac:dyDescent="0.2">
      <c r="A390" s="24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 x14ac:dyDescent="0.2">
      <c r="A391" s="24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 x14ac:dyDescent="0.2">
      <c r="A392" s="24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 x14ac:dyDescent="0.2">
      <c r="A393" s="24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 x14ac:dyDescent="0.2">
      <c r="A394" s="24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 x14ac:dyDescent="0.2">
      <c r="A395" s="24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 x14ac:dyDescent="0.2">
      <c r="A396" s="24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 x14ac:dyDescent="0.2">
      <c r="A397" s="24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 x14ac:dyDescent="0.2">
      <c r="A398" s="24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 x14ac:dyDescent="0.2">
      <c r="A399" s="24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 x14ac:dyDescent="0.2">
      <c r="A400" s="24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 x14ac:dyDescent="0.2">
      <c r="A401" s="24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 x14ac:dyDescent="0.2">
      <c r="A402" s="24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 x14ac:dyDescent="0.2">
      <c r="A403" s="24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 x14ac:dyDescent="0.2">
      <c r="A404" s="24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 x14ac:dyDescent="0.2">
      <c r="A405" s="24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 x14ac:dyDescent="0.2">
      <c r="A406" s="24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 x14ac:dyDescent="0.2">
      <c r="A407" s="24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 x14ac:dyDescent="0.2">
      <c r="A408" s="24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 x14ac:dyDescent="0.2">
      <c r="A409" s="24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 x14ac:dyDescent="0.2">
      <c r="A410" s="24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 x14ac:dyDescent="0.2">
      <c r="A411" s="24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 x14ac:dyDescent="0.2">
      <c r="A412" s="24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 x14ac:dyDescent="0.2">
      <c r="A413" s="24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 x14ac:dyDescent="0.2">
      <c r="A414" s="24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 x14ac:dyDescent="0.2">
      <c r="A415" s="24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 x14ac:dyDescent="0.2">
      <c r="A416" s="24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 x14ac:dyDescent="0.2">
      <c r="A417" s="24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 x14ac:dyDescent="0.2">
      <c r="A418" s="24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 x14ac:dyDescent="0.2">
      <c r="A419" s="24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 x14ac:dyDescent="0.2">
      <c r="A420" s="24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 x14ac:dyDescent="0.2">
      <c r="A421" s="24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 x14ac:dyDescent="0.2">
      <c r="A422" s="24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 x14ac:dyDescent="0.2">
      <c r="A423" s="24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 x14ac:dyDescent="0.2">
      <c r="A424" s="24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 x14ac:dyDescent="0.2">
      <c r="A425" s="24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 x14ac:dyDescent="0.2">
      <c r="A426" s="24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 x14ac:dyDescent="0.2">
      <c r="A427" s="24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 x14ac:dyDescent="0.2">
      <c r="A428" s="24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 x14ac:dyDescent="0.2">
      <c r="A429" s="24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 x14ac:dyDescent="0.2">
      <c r="A430" s="24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 x14ac:dyDescent="0.2">
      <c r="A431" s="24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 x14ac:dyDescent="0.2">
      <c r="A432" s="24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 x14ac:dyDescent="0.2">
      <c r="A433" s="24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 x14ac:dyDescent="0.2">
      <c r="A434" s="24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 x14ac:dyDescent="0.2">
      <c r="A435" s="24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 x14ac:dyDescent="0.2">
      <c r="A436" s="24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 x14ac:dyDescent="0.2">
      <c r="A437" s="24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 x14ac:dyDescent="0.2">
      <c r="A438" s="24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 x14ac:dyDescent="0.2">
      <c r="A439" s="24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 x14ac:dyDescent="0.2">
      <c r="A440" s="24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 x14ac:dyDescent="0.2">
      <c r="A441" s="24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 x14ac:dyDescent="0.2">
      <c r="A442" s="24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 x14ac:dyDescent="0.2">
      <c r="A443" s="24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 x14ac:dyDescent="0.2">
      <c r="A444" s="24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 x14ac:dyDescent="0.2">
      <c r="A445" s="24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 x14ac:dyDescent="0.2">
      <c r="A446" s="24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 x14ac:dyDescent="0.2">
      <c r="A447" s="24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 x14ac:dyDescent="0.2">
      <c r="A448" s="24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 x14ac:dyDescent="0.2">
      <c r="A449" s="24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 x14ac:dyDescent="0.2">
      <c r="A450" s="24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 x14ac:dyDescent="0.2">
      <c r="A451" s="24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 x14ac:dyDescent="0.2">
      <c r="A452" s="24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 x14ac:dyDescent="0.2">
      <c r="A453" s="24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 x14ac:dyDescent="0.2">
      <c r="A454" s="24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 x14ac:dyDescent="0.2">
      <c r="A455" s="24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 x14ac:dyDescent="0.2">
      <c r="A456" s="24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 x14ac:dyDescent="0.2">
      <c r="A457" s="24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 x14ac:dyDescent="0.2">
      <c r="A458" s="24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 x14ac:dyDescent="0.2">
      <c r="A459" s="24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 x14ac:dyDescent="0.2">
      <c r="A460" s="24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 x14ac:dyDescent="0.2">
      <c r="A461" s="24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 x14ac:dyDescent="0.2">
      <c r="A462" s="24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 x14ac:dyDescent="0.2">
      <c r="A463" s="24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 x14ac:dyDescent="0.2">
      <c r="A464" s="24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 x14ac:dyDescent="0.2">
      <c r="A465" s="24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 x14ac:dyDescent="0.2">
      <c r="A466" s="24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 x14ac:dyDescent="0.2">
      <c r="A467" s="24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 x14ac:dyDescent="0.2">
      <c r="A468" s="24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 x14ac:dyDescent="0.2">
      <c r="A469" s="24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 x14ac:dyDescent="0.2">
      <c r="A470" s="24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 x14ac:dyDescent="0.2">
      <c r="A471" s="24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 x14ac:dyDescent="0.2">
      <c r="A472" s="24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 x14ac:dyDescent="0.2">
      <c r="A473" s="24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 x14ac:dyDescent="0.2">
      <c r="A474" s="24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 x14ac:dyDescent="0.2">
      <c r="A475" s="24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 x14ac:dyDescent="0.2">
      <c r="A476" s="24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 x14ac:dyDescent="0.2">
      <c r="A477" s="24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 x14ac:dyDescent="0.2">
      <c r="A478" s="24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 x14ac:dyDescent="0.2">
      <c r="A479" s="24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 x14ac:dyDescent="0.2">
      <c r="A480" s="24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 x14ac:dyDescent="0.2">
      <c r="A481" s="24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 x14ac:dyDescent="0.2">
      <c r="A482" s="24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 x14ac:dyDescent="0.2">
      <c r="A483" s="24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 x14ac:dyDescent="0.2">
      <c r="A484" s="24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 x14ac:dyDescent="0.2">
      <c r="A485" s="24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 x14ac:dyDescent="0.2">
      <c r="A486" s="24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 x14ac:dyDescent="0.2">
      <c r="A487" s="24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 x14ac:dyDescent="0.2">
      <c r="A488" s="24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 x14ac:dyDescent="0.2">
      <c r="A489" s="24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 x14ac:dyDescent="0.2">
      <c r="A490" s="24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 x14ac:dyDescent="0.2">
      <c r="A491" s="24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 x14ac:dyDescent="0.2">
      <c r="A492" s="24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 x14ac:dyDescent="0.2">
      <c r="A493" s="24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 x14ac:dyDescent="0.2">
      <c r="A494" s="24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 x14ac:dyDescent="0.2">
      <c r="A495" s="24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 x14ac:dyDescent="0.2">
      <c r="A496" s="24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 x14ac:dyDescent="0.2">
      <c r="A497" s="24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 x14ac:dyDescent="0.2">
      <c r="A498" s="24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 x14ac:dyDescent="0.2">
      <c r="A499" s="24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 x14ac:dyDescent="0.2">
      <c r="A500" s="24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 x14ac:dyDescent="0.2">
      <c r="A501" s="24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 x14ac:dyDescent="0.2">
      <c r="A502" s="24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 x14ac:dyDescent="0.2">
      <c r="A503" s="24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 x14ac:dyDescent="0.2">
      <c r="A504" s="24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 x14ac:dyDescent="0.2">
      <c r="A505" s="24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 x14ac:dyDescent="0.2">
      <c r="A506" s="24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 x14ac:dyDescent="0.2">
      <c r="A507" s="24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 x14ac:dyDescent="0.2">
      <c r="A508" s="24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 x14ac:dyDescent="0.2">
      <c r="A509" s="24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 x14ac:dyDescent="0.2">
      <c r="A510" s="24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 x14ac:dyDescent="0.2">
      <c r="A511" s="24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 x14ac:dyDescent="0.2">
      <c r="A512" s="24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 x14ac:dyDescent="0.2">
      <c r="A513" s="24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 x14ac:dyDescent="0.2">
      <c r="A514" s="24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 x14ac:dyDescent="0.2">
      <c r="A515" s="24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 x14ac:dyDescent="0.2">
      <c r="A516" s="24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 x14ac:dyDescent="0.2">
      <c r="A517" s="24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 x14ac:dyDescent="0.2">
      <c r="A518" s="24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 x14ac:dyDescent="0.2">
      <c r="A519" s="24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 x14ac:dyDescent="0.2">
      <c r="A520" s="24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 x14ac:dyDescent="0.2">
      <c r="A521" s="24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 x14ac:dyDescent="0.2">
      <c r="A522" s="24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 x14ac:dyDescent="0.2">
      <c r="A523" s="24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 x14ac:dyDescent="0.2">
      <c r="A524" s="24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 x14ac:dyDescent="0.2">
      <c r="A525" s="24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 x14ac:dyDescent="0.2">
      <c r="A526" s="24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 x14ac:dyDescent="0.2">
      <c r="A527" s="24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 x14ac:dyDescent="0.2">
      <c r="A528" s="24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 x14ac:dyDescent="0.2">
      <c r="A529" s="24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 x14ac:dyDescent="0.2">
      <c r="A530" s="24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 x14ac:dyDescent="0.2">
      <c r="A531" s="24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 x14ac:dyDescent="0.2">
      <c r="A532" s="24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 x14ac:dyDescent="0.2">
      <c r="A533" s="24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 x14ac:dyDescent="0.2">
      <c r="A534" s="24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 x14ac:dyDescent="0.2">
      <c r="A535" s="24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 x14ac:dyDescent="0.2">
      <c r="A536" s="24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 x14ac:dyDescent="0.2">
      <c r="A537" s="24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 x14ac:dyDescent="0.2">
      <c r="A538" s="24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 x14ac:dyDescent="0.2">
      <c r="A539" s="24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 x14ac:dyDescent="0.2">
      <c r="A540" s="24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 x14ac:dyDescent="0.2">
      <c r="A541" s="24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 x14ac:dyDescent="0.2">
      <c r="A542" s="24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 x14ac:dyDescent="0.2">
      <c r="A543" s="24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 x14ac:dyDescent="0.2">
      <c r="A544" s="24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 x14ac:dyDescent="0.2">
      <c r="A545" s="24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 x14ac:dyDescent="0.2">
      <c r="A546" s="24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 x14ac:dyDescent="0.2">
      <c r="A547" s="24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 x14ac:dyDescent="0.2">
      <c r="A548" s="24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 x14ac:dyDescent="0.2">
      <c r="A549" s="24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 x14ac:dyDescent="0.2">
      <c r="A550" s="24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 x14ac:dyDescent="0.2">
      <c r="A551" s="24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 x14ac:dyDescent="0.2">
      <c r="A552" s="24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 x14ac:dyDescent="0.2">
      <c r="A553" s="24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 x14ac:dyDescent="0.2">
      <c r="A554" s="24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 x14ac:dyDescent="0.2">
      <c r="A555" s="24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 x14ac:dyDescent="0.2">
      <c r="A556" s="24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 x14ac:dyDescent="0.2">
      <c r="A557" s="24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 x14ac:dyDescent="0.2">
      <c r="A558" s="24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 x14ac:dyDescent="0.2">
      <c r="A559" s="24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 x14ac:dyDescent="0.2">
      <c r="A560" s="24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 x14ac:dyDescent="0.2">
      <c r="A561" s="24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 x14ac:dyDescent="0.2">
      <c r="A562" s="24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 x14ac:dyDescent="0.2">
      <c r="A563" s="24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 x14ac:dyDescent="0.2">
      <c r="A564" s="24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 x14ac:dyDescent="0.2">
      <c r="A565" s="24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 x14ac:dyDescent="0.2">
      <c r="A566" s="24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 x14ac:dyDescent="0.2">
      <c r="A567" s="24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 x14ac:dyDescent="0.2">
      <c r="A568" s="24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 x14ac:dyDescent="0.2">
      <c r="A569" s="24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 x14ac:dyDescent="0.2">
      <c r="A570" s="24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 x14ac:dyDescent="0.2">
      <c r="A571" s="24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 x14ac:dyDescent="0.2">
      <c r="A572" s="24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 x14ac:dyDescent="0.2">
      <c r="A573" s="24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 x14ac:dyDescent="0.2">
      <c r="A574" s="24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 x14ac:dyDescent="0.2">
      <c r="A575" s="24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 x14ac:dyDescent="0.2">
      <c r="A576" s="24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 x14ac:dyDescent="0.2">
      <c r="A577" s="24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 x14ac:dyDescent="0.2">
      <c r="A578" s="24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 x14ac:dyDescent="0.2">
      <c r="A579" s="24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 x14ac:dyDescent="0.2">
      <c r="A580" s="24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 x14ac:dyDescent="0.2">
      <c r="A581" s="24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 x14ac:dyDescent="0.2">
      <c r="A582" s="24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 x14ac:dyDescent="0.2">
      <c r="A583" s="24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 x14ac:dyDescent="0.2">
      <c r="A584" s="24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 x14ac:dyDescent="0.2">
      <c r="A585" s="24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 x14ac:dyDescent="0.2">
      <c r="A586" s="24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 x14ac:dyDescent="0.2">
      <c r="A587" s="24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 x14ac:dyDescent="0.2">
      <c r="A588" s="24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 x14ac:dyDescent="0.2">
      <c r="A589" s="24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 x14ac:dyDescent="0.2">
      <c r="A590" s="24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 x14ac:dyDescent="0.2">
      <c r="A591" s="24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 x14ac:dyDescent="0.2">
      <c r="A592" s="24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 x14ac:dyDescent="0.2">
      <c r="A593" s="24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 x14ac:dyDescent="0.2">
      <c r="A594" s="24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 x14ac:dyDescent="0.2">
      <c r="A595" s="24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 x14ac:dyDescent="0.2">
      <c r="A596" s="24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 x14ac:dyDescent="0.2">
      <c r="A597" s="24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 x14ac:dyDescent="0.2">
      <c r="A598" s="24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 x14ac:dyDescent="0.2">
      <c r="A599" s="24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 x14ac:dyDescent="0.2">
      <c r="A600" s="24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 x14ac:dyDescent="0.2">
      <c r="A601" s="24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 x14ac:dyDescent="0.2">
      <c r="A602" s="24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 x14ac:dyDescent="0.2">
      <c r="A603" s="24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 x14ac:dyDescent="0.2">
      <c r="A604" s="24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 x14ac:dyDescent="0.2">
      <c r="A605" s="24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 x14ac:dyDescent="0.2">
      <c r="A606" s="24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 x14ac:dyDescent="0.2">
      <c r="A607" s="24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 x14ac:dyDescent="0.2">
      <c r="A608" s="24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 x14ac:dyDescent="0.2">
      <c r="A609" s="24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 x14ac:dyDescent="0.2">
      <c r="A610" s="24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 x14ac:dyDescent="0.2">
      <c r="A611" s="24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 x14ac:dyDescent="0.2">
      <c r="A612" s="24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 x14ac:dyDescent="0.2">
      <c r="A613" s="24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 x14ac:dyDescent="0.2">
      <c r="A614" s="24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 x14ac:dyDescent="0.2">
      <c r="A615" s="24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 x14ac:dyDescent="0.2">
      <c r="A616" s="24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Z616"/>
  <sheetViews>
    <sheetView workbookViewId="0">
      <selection activeCell="A11" sqref="A11"/>
    </sheetView>
  </sheetViews>
  <sheetFormatPr defaultColWidth="14.42578125" defaultRowHeight="15" customHeight="1" x14ac:dyDescent="0.2"/>
  <cols>
    <col min="1" max="1" width="78.7109375" customWidth="1"/>
    <col min="2" max="26" width="14.42578125" customWidth="1"/>
  </cols>
  <sheetData>
    <row r="1" spans="1:26" ht="81" customHeight="1" x14ac:dyDescent="0.2">
      <c r="A1" s="19" t="s">
        <v>67</v>
      </c>
      <c r="B1" s="25" t="s">
        <v>68</v>
      </c>
      <c r="C1" s="26" t="s">
        <v>69</v>
      </c>
      <c r="D1" s="26" t="s">
        <v>70</v>
      </c>
      <c r="E1" s="26" t="s">
        <v>71</v>
      </c>
      <c r="F1" s="26" t="s">
        <v>72</v>
      </c>
      <c r="G1" s="2" t="s">
        <v>73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.75" customHeight="1" x14ac:dyDescent="0.2">
      <c r="A2" s="17" t="s">
        <v>55</v>
      </c>
      <c r="B2" s="27">
        <f>'Критерий 1'!E2</f>
        <v>100</v>
      </c>
      <c r="C2" s="27">
        <f>'Критерий 2'!D2</f>
        <v>100</v>
      </c>
      <c r="D2" s="27">
        <f>'Критерий 3'!E2</f>
        <v>100</v>
      </c>
      <c r="E2" s="27">
        <f>'Критерий 4'!E2</f>
        <v>100</v>
      </c>
      <c r="F2" s="27">
        <f>'Критерий 5'!E2</f>
        <v>100</v>
      </c>
      <c r="G2" s="27">
        <f t="shared" ref="G2:G3" si="0">AVERAGE(B2:F2)</f>
        <v>100</v>
      </c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12.75" customHeight="1" x14ac:dyDescent="0.2">
      <c r="A3" s="3" t="str">
        <f>'Критерий 1'!A3</f>
        <v>МБДОУ "Детский сад № 43"</v>
      </c>
      <c r="B3" s="18">
        <f>'Критерий 1'!E3</f>
        <v>95.657513348588864</v>
      </c>
      <c r="C3" s="18">
        <f>'Критерий 2'!D3</f>
        <v>95.017953321364445</v>
      </c>
      <c r="D3" s="18">
        <f>'Критерий 3'!E3</f>
        <v>75.86363636363636</v>
      </c>
      <c r="E3" s="18">
        <f>'Критерий 4'!E3</f>
        <v>98.08108487310983</v>
      </c>
      <c r="F3" s="18">
        <f>'Критерий 5'!E3</f>
        <v>95.888689407540397</v>
      </c>
      <c r="G3" s="18">
        <f t="shared" si="0"/>
        <v>92.101775462847996</v>
      </c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 ht="15.75" customHeight="1" x14ac:dyDescent="0.2">
      <c r="A4" s="5"/>
      <c r="B4" s="23"/>
      <c r="C4" s="5"/>
      <c r="D4" s="5"/>
      <c r="E4" s="5"/>
      <c r="F4" s="5"/>
      <c r="G4" s="23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customHeight="1" x14ac:dyDescent="0.2">
      <c r="A5" s="5"/>
      <c r="B5" s="23"/>
      <c r="C5" s="5"/>
      <c r="D5" s="5"/>
      <c r="E5" s="5"/>
      <c r="F5" s="5"/>
      <c r="G5" s="23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 x14ac:dyDescent="0.2">
      <c r="A6" s="5"/>
      <c r="B6" s="23"/>
      <c r="C6" s="5"/>
      <c r="D6" s="5"/>
      <c r="E6" s="5"/>
      <c r="F6" s="5"/>
      <c r="G6" s="23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customHeight="1" x14ac:dyDescent="0.2">
      <c r="A7" s="5"/>
      <c r="B7" s="23"/>
      <c r="C7" s="5"/>
      <c r="D7" s="5"/>
      <c r="E7" s="5"/>
      <c r="F7" s="5"/>
      <c r="G7" s="23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customHeight="1" x14ac:dyDescent="0.2">
      <c r="A8" s="5"/>
      <c r="B8" s="23"/>
      <c r="C8" s="5"/>
      <c r="D8" s="5"/>
      <c r="E8" s="5"/>
      <c r="F8" s="5"/>
      <c r="G8" s="23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customHeight="1" x14ac:dyDescent="0.2">
      <c r="A9" s="5"/>
      <c r="B9" s="23"/>
      <c r="C9" s="5"/>
      <c r="D9" s="5"/>
      <c r="E9" s="5"/>
      <c r="F9" s="5"/>
      <c r="G9" s="23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 x14ac:dyDescent="0.2">
      <c r="A10" s="5"/>
      <c r="B10" s="23"/>
      <c r="C10" s="5"/>
      <c r="D10" s="5"/>
      <c r="E10" s="5"/>
      <c r="F10" s="5"/>
      <c r="G10" s="23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customHeight="1" x14ac:dyDescent="0.2">
      <c r="A11" s="5"/>
      <c r="B11" s="23"/>
      <c r="C11" s="5"/>
      <c r="D11" s="5"/>
      <c r="E11" s="5"/>
      <c r="F11" s="5"/>
      <c r="G11" s="23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 x14ac:dyDescent="0.2">
      <c r="A12" s="5"/>
      <c r="B12" s="23"/>
      <c r="C12" s="5"/>
      <c r="D12" s="5"/>
      <c r="E12" s="5"/>
      <c r="F12" s="5"/>
      <c r="G12" s="23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 x14ac:dyDescent="0.2">
      <c r="A13" s="5"/>
      <c r="B13" s="23"/>
      <c r="C13" s="5"/>
      <c r="D13" s="5"/>
      <c r="E13" s="5"/>
      <c r="F13" s="5"/>
      <c r="G13" s="23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 x14ac:dyDescent="0.2">
      <c r="A14" s="5"/>
      <c r="B14" s="23"/>
      <c r="C14" s="5"/>
      <c r="D14" s="5"/>
      <c r="E14" s="5"/>
      <c r="F14" s="5"/>
      <c r="G14" s="23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x14ac:dyDescent="0.2">
      <c r="A15" s="5"/>
      <c r="B15" s="23"/>
      <c r="C15" s="5"/>
      <c r="D15" s="5"/>
      <c r="E15" s="5"/>
      <c r="F15" s="5"/>
      <c r="G15" s="23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 x14ac:dyDescent="0.2">
      <c r="A16" s="5"/>
      <c r="B16" s="23"/>
      <c r="C16" s="5"/>
      <c r="D16" s="5"/>
      <c r="E16" s="5"/>
      <c r="F16" s="5"/>
      <c r="G16" s="23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x14ac:dyDescent="0.2">
      <c r="A17" s="5"/>
      <c r="B17" s="23"/>
      <c r="C17" s="5"/>
      <c r="D17" s="5"/>
      <c r="E17" s="5"/>
      <c r="F17" s="5"/>
      <c r="G17" s="23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x14ac:dyDescent="0.2">
      <c r="A18" s="5"/>
      <c r="B18" s="23"/>
      <c r="C18" s="5"/>
      <c r="D18" s="5"/>
      <c r="E18" s="5"/>
      <c r="F18" s="5"/>
      <c r="G18" s="23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x14ac:dyDescent="0.2">
      <c r="A19" s="5"/>
      <c r="B19" s="23"/>
      <c r="C19" s="5"/>
      <c r="D19" s="5"/>
      <c r="E19" s="5"/>
      <c r="F19" s="5"/>
      <c r="G19" s="23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x14ac:dyDescent="0.2">
      <c r="A20" s="5"/>
      <c r="B20" s="23"/>
      <c r="C20" s="5"/>
      <c r="D20" s="5"/>
      <c r="E20" s="5"/>
      <c r="F20" s="5"/>
      <c r="G20" s="23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2">
      <c r="A21" s="5"/>
      <c r="B21" s="23"/>
      <c r="C21" s="5"/>
      <c r="D21" s="5"/>
      <c r="E21" s="5"/>
      <c r="F21" s="5"/>
      <c r="G21" s="23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">
      <c r="A22" s="5"/>
      <c r="B22" s="23"/>
      <c r="C22" s="5"/>
      <c r="D22" s="5"/>
      <c r="E22" s="5"/>
      <c r="F22" s="5"/>
      <c r="G22" s="23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">
      <c r="A23" s="5"/>
      <c r="B23" s="23"/>
      <c r="C23" s="5"/>
      <c r="D23" s="5"/>
      <c r="E23" s="5"/>
      <c r="F23" s="5"/>
      <c r="G23" s="23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">
      <c r="A24" s="5"/>
      <c r="B24" s="23"/>
      <c r="C24" s="5"/>
      <c r="D24" s="5"/>
      <c r="E24" s="5"/>
      <c r="F24" s="5"/>
      <c r="G24" s="23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">
      <c r="A25" s="5"/>
      <c r="B25" s="23"/>
      <c r="C25" s="5"/>
      <c r="D25" s="5"/>
      <c r="E25" s="5"/>
      <c r="F25" s="5"/>
      <c r="G25" s="23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">
      <c r="A26" s="5"/>
      <c r="B26" s="23"/>
      <c r="C26" s="5"/>
      <c r="D26" s="5"/>
      <c r="E26" s="5"/>
      <c r="F26" s="5"/>
      <c r="G26" s="23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">
      <c r="A27" s="5"/>
      <c r="B27" s="23"/>
      <c r="C27" s="5"/>
      <c r="D27" s="5"/>
      <c r="E27" s="5"/>
      <c r="F27" s="5"/>
      <c r="G27" s="23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">
      <c r="A28" s="5"/>
      <c r="B28" s="23"/>
      <c r="C28" s="5"/>
      <c r="D28" s="5"/>
      <c r="E28" s="5"/>
      <c r="F28" s="5"/>
      <c r="G28" s="23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">
      <c r="A29" s="5"/>
      <c r="B29" s="23"/>
      <c r="C29" s="5"/>
      <c r="D29" s="5"/>
      <c r="E29" s="5"/>
      <c r="F29" s="5"/>
      <c r="G29" s="23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">
      <c r="A30" s="5"/>
      <c r="B30" s="23"/>
      <c r="C30" s="5"/>
      <c r="D30" s="5"/>
      <c r="E30" s="5"/>
      <c r="F30" s="5"/>
      <c r="G30" s="23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2">
      <c r="A31" s="5"/>
      <c r="B31" s="23"/>
      <c r="C31" s="5"/>
      <c r="D31" s="5"/>
      <c r="E31" s="5"/>
      <c r="F31" s="5"/>
      <c r="G31" s="23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">
      <c r="A32" s="5"/>
      <c r="B32" s="23"/>
      <c r="C32" s="5"/>
      <c r="D32" s="5"/>
      <c r="E32" s="5"/>
      <c r="F32" s="5"/>
      <c r="G32" s="23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">
      <c r="A33" s="5"/>
      <c r="B33" s="23"/>
      <c r="C33" s="5"/>
      <c r="D33" s="5"/>
      <c r="E33" s="5"/>
      <c r="F33" s="5"/>
      <c r="G33" s="23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">
      <c r="A34" s="5"/>
      <c r="B34" s="23"/>
      <c r="C34" s="5"/>
      <c r="D34" s="5"/>
      <c r="E34" s="5"/>
      <c r="F34" s="5"/>
      <c r="G34" s="23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">
      <c r="A35" s="5"/>
      <c r="B35" s="23"/>
      <c r="C35" s="5"/>
      <c r="D35" s="5"/>
      <c r="E35" s="5"/>
      <c r="F35" s="5"/>
      <c r="G35" s="23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">
      <c r="A36" s="5"/>
      <c r="B36" s="23"/>
      <c r="C36" s="5"/>
      <c r="D36" s="5"/>
      <c r="E36" s="5"/>
      <c r="F36" s="5"/>
      <c r="G36" s="23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">
      <c r="A37" s="5"/>
      <c r="B37" s="23"/>
      <c r="C37" s="5"/>
      <c r="D37" s="5"/>
      <c r="E37" s="5"/>
      <c r="F37" s="5"/>
      <c r="G37" s="23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">
      <c r="A38" s="5"/>
      <c r="B38" s="23"/>
      <c r="C38" s="5"/>
      <c r="D38" s="5"/>
      <c r="E38" s="5"/>
      <c r="F38" s="5"/>
      <c r="G38" s="23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">
      <c r="A39" s="5"/>
      <c r="B39" s="23"/>
      <c r="C39" s="5"/>
      <c r="D39" s="5"/>
      <c r="E39" s="5"/>
      <c r="F39" s="5"/>
      <c r="G39" s="23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">
      <c r="A40" s="5"/>
      <c r="B40" s="23"/>
      <c r="C40" s="5"/>
      <c r="D40" s="5"/>
      <c r="E40" s="5"/>
      <c r="F40" s="5"/>
      <c r="G40" s="23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">
      <c r="A41" s="5"/>
      <c r="B41" s="23"/>
      <c r="C41" s="5"/>
      <c r="D41" s="5"/>
      <c r="E41" s="5"/>
      <c r="F41" s="5"/>
      <c r="G41" s="23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">
      <c r="A42" s="5"/>
      <c r="B42" s="23"/>
      <c r="C42" s="5"/>
      <c r="D42" s="5"/>
      <c r="E42" s="5"/>
      <c r="F42" s="5"/>
      <c r="G42" s="23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">
      <c r="A43" s="5"/>
      <c r="B43" s="23"/>
      <c r="C43" s="5"/>
      <c r="D43" s="5"/>
      <c r="E43" s="5"/>
      <c r="F43" s="5"/>
      <c r="G43" s="23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">
      <c r="A44" s="5"/>
      <c r="B44" s="23"/>
      <c r="C44" s="5"/>
      <c r="D44" s="5"/>
      <c r="E44" s="5"/>
      <c r="F44" s="5"/>
      <c r="G44" s="23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">
      <c r="A45" s="5"/>
      <c r="B45" s="23"/>
      <c r="C45" s="5"/>
      <c r="D45" s="5"/>
      <c r="E45" s="5"/>
      <c r="F45" s="5"/>
      <c r="G45" s="23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">
      <c r="A46" s="5"/>
      <c r="B46" s="23"/>
      <c r="C46" s="5"/>
      <c r="D46" s="5"/>
      <c r="E46" s="5"/>
      <c r="F46" s="5"/>
      <c r="G46" s="23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">
      <c r="A47" s="5"/>
      <c r="B47" s="23"/>
      <c r="C47" s="5"/>
      <c r="D47" s="5"/>
      <c r="E47" s="5"/>
      <c r="F47" s="5"/>
      <c r="G47" s="23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">
      <c r="A48" s="5"/>
      <c r="B48" s="23"/>
      <c r="C48" s="5"/>
      <c r="D48" s="5"/>
      <c r="E48" s="5"/>
      <c r="F48" s="5"/>
      <c r="G48" s="23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">
      <c r="A49" s="5"/>
      <c r="B49" s="23"/>
      <c r="C49" s="5"/>
      <c r="D49" s="5"/>
      <c r="E49" s="5"/>
      <c r="F49" s="5"/>
      <c r="G49" s="23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">
      <c r="A50" s="5"/>
      <c r="B50" s="23"/>
      <c r="C50" s="5"/>
      <c r="D50" s="5"/>
      <c r="E50" s="5"/>
      <c r="F50" s="5"/>
      <c r="G50" s="23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">
      <c r="A51" s="5"/>
      <c r="B51" s="23"/>
      <c r="C51" s="5"/>
      <c r="D51" s="5"/>
      <c r="E51" s="5"/>
      <c r="F51" s="5"/>
      <c r="G51" s="23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">
      <c r="A52" s="5"/>
      <c r="B52" s="23"/>
      <c r="C52" s="5"/>
      <c r="D52" s="5"/>
      <c r="E52" s="5"/>
      <c r="F52" s="5"/>
      <c r="G52" s="23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">
      <c r="A53" s="5"/>
      <c r="B53" s="23"/>
      <c r="C53" s="5"/>
      <c r="D53" s="5"/>
      <c r="E53" s="5"/>
      <c r="F53" s="5"/>
      <c r="G53" s="23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">
      <c r="A54" s="5"/>
      <c r="B54" s="23"/>
      <c r="C54" s="5"/>
      <c r="D54" s="5"/>
      <c r="E54" s="5"/>
      <c r="F54" s="5"/>
      <c r="G54" s="23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">
      <c r="A55" s="5"/>
      <c r="B55" s="23"/>
      <c r="C55" s="5"/>
      <c r="D55" s="5"/>
      <c r="E55" s="5"/>
      <c r="F55" s="5"/>
      <c r="G55" s="23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">
      <c r="A56" s="5"/>
      <c r="B56" s="23"/>
      <c r="C56" s="5"/>
      <c r="D56" s="5"/>
      <c r="E56" s="5"/>
      <c r="F56" s="5"/>
      <c r="G56" s="23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">
      <c r="A57" s="5"/>
      <c r="B57" s="23"/>
      <c r="C57" s="5"/>
      <c r="D57" s="5"/>
      <c r="E57" s="5"/>
      <c r="F57" s="5"/>
      <c r="G57" s="23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">
      <c r="A58" s="5"/>
      <c r="B58" s="23"/>
      <c r="C58" s="5"/>
      <c r="D58" s="5"/>
      <c r="E58" s="5"/>
      <c r="F58" s="5"/>
      <c r="G58" s="23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">
      <c r="A59" s="5"/>
      <c r="B59" s="23"/>
      <c r="C59" s="5"/>
      <c r="D59" s="5"/>
      <c r="E59" s="5"/>
      <c r="F59" s="5"/>
      <c r="G59" s="23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">
      <c r="A60" s="5"/>
      <c r="B60" s="23"/>
      <c r="C60" s="5"/>
      <c r="D60" s="5"/>
      <c r="E60" s="5"/>
      <c r="F60" s="5"/>
      <c r="G60" s="23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">
      <c r="A61" s="5"/>
      <c r="B61" s="23"/>
      <c r="C61" s="5"/>
      <c r="D61" s="5"/>
      <c r="E61" s="5"/>
      <c r="F61" s="5"/>
      <c r="G61" s="23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">
      <c r="A62" s="5"/>
      <c r="B62" s="23"/>
      <c r="C62" s="5"/>
      <c r="D62" s="5"/>
      <c r="E62" s="5"/>
      <c r="F62" s="5"/>
      <c r="G62" s="23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">
      <c r="A63" s="5"/>
      <c r="B63" s="23"/>
      <c r="C63" s="5"/>
      <c r="D63" s="5"/>
      <c r="E63" s="5"/>
      <c r="F63" s="5"/>
      <c r="G63" s="23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">
      <c r="A64" s="5"/>
      <c r="B64" s="23"/>
      <c r="C64" s="5"/>
      <c r="D64" s="5"/>
      <c r="E64" s="5"/>
      <c r="F64" s="5"/>
      <c r="G64" s="23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">
      <c r="A65" s="5"/>
      <c r="B65" s="23"/>
      <c r="C65" s="5"/>
      <c r="D65" s="5"/>
      <c r="E65" s="5"/>
      <c r="F65" s="5"/>
      <c r="G65" s="23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">
      <c r="A66" s="5"/>
      <c r="B66" s="23"/>
      <c r="C66" s="5"/>
      <c r="D66" s="5"/>
      <c r="E66" s="5"/>
      <c r="F66" s="5"/>
      <c r="G66" s="23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">
      <c r="A67" s="5"/>
      <c r="B67" s="23"/>
      <c r="C67" s="5"/>
      <c r="D67" s="5"/>
      <c r="E67" s="5"/>
      <c r="F67" s="5"/>
      <c r="G67" s="23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">
      <c r="A68" s="5"/>
      <c r="B68" s="23"/>
      <c r="C68" s="5"/>
      <c r="D68" s="5"/>
      <c r="E68" s="5"/>
      <c r="F68" s="5"/>
      <c r="G68" s="23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">
      <c r="A69" s="5"/>
      <c r="B69" s="23"/>
      <c r="C69" s="5"/>
      <c r="D69" s="5"/>
      <c r="E69" s="5"/>
      <c r="F69" s="5"/>
      <c r="G69" s="23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">
      <c r="A70" s="5"/>
      <c r="B70" s="23"/>
      <c r="C70" s="5"/>
      <c r="D70" s="5"/>
      <c r="E70" s="5"/>
      <c r="F70" s="5"/>
      <c r="G70" s="23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">
      <c r="A71" s="5"/>
      <c r="B71" s="23"/>
      <c r="C71" s="5"/>
      <c r="D71" s="5"/>
      <c r="E71" s="5"/>
      <c r="F71" s="5"/>
      <c r="G71" s="23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">
      <c r="A72" s="5"/>
      <c r="B72" s="23"/>
      <c r="C72" s="5"/>
      <c r="D72" s="5"/>
      <c r="E72" s="5"/>
      <c r="F72" s="5"/>
      <c r="G72" s="23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">
      <c r="A73" s="5"/>
      <c r="B73" s="23"/>
      <c r="C73" s="5"/>
      <c r="D73" s="5"/>
      <c r="E73" s="5"/>
      <c r="F73" s="5"/>
      <c r="G73" s="23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">
      <c r="A74" s="5"/>
      <c r="B74" s="23"/>
      <c r="C74" s="5"/>
      <c r="D74" s="5"/>
      <c r="E74" s="5"/>
      <c r="F74" s="5"/>
      <c r="G74" s="23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">
      <c r="A75" s="5"/>
      <c r="B75" s="23"/>
      <c r="C75" s="5"/>
      <c r="D75" s="5"/>
      <c r="E75" s="5"/>
      <c r="F75" s="5"/>
      <c r="G75" s="23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">
      <c r="A76" s="5"/>
      <c r="B76" s="23"/>
      <c r="C76" s="5"/>
      <c r="D76" s="5"/>
      <c r="E76" s="5"/>
      <c r="F76" s="5"/>
      <c r="G76" s="23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">
      <c r="A77" s="5"/>
      <c r="B77" s="23"/>
      <c r="C77" s="5"/>
      <c r="D77" s="5"/>
      <c r="E77" s="5"/>
      <c r="F77" s="5"/>
      <c r="G77" s="23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">
      <c r="A78" s="5"/>
      <c r="B78" s="23"/>
      <c r="C78" s="5"/>
      <c r="D78" s="5"/>
      <c r="E78" s="5"/>
      <c r="F78" s="5"/>
      <c r="G78" s="23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">
      <c r="A79" s="5"/>
      <c r="B79" s="23"/>
      <c r="C79" s="5"/>
      <c r="D79" s="5"/>
      <c r="E79" s="5"/>
      <c r="F79" s="5"/>
      <c r="G79" s="23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">
      <c r="A80" s="5"/>
      <c r="B80" s="23"/>
      <c r="C80" s="5"/>
      <c r="D80" s="5"/>
      <c r="E80" s="5"/>
      <c r="F80" s="5"/>
      <c r="G80" s="23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">
      <c r="A81" s="5"/>
      <c r="B81" s="23"/>
      <c r="C81" s="5"/>
      <c r="D81" s="5"/>
      <c r="E81" s="5"/>
      <c r="F81" s="5"/>
      <c r="G81" s="23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">
      <c r="A82" s="5"/>
      <c r="B82" s="23"/>
      <c r="C82" s="5"/>
      <c r="D82" s="5"/>
      <c r="E82" s="5"/>
      <c r="F82" s="5"/>
      <c r="G82" s="23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">
      <c r="A83" s="5"/>
      <c r="B83" s="23"/>
      <c r="C83" s="5"/>
      <c r="D83" s="5"/>
      <c r="E83" s="5"/>
      <c r="F83" s="5"/>
      <c r="G83" s="23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">
      <c r="A84" s="5"/>
      <c r="B84" s="23"/>
      <c r="C84" s="5"/>
      <c r="D84" s="5"/>
      <c r="E84" s="5"/>
      <c r="F84" s="5"/>
      <c r="G84" s="23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">
      <c r="A85" s="5"/>
      <c r="B85" s="23"/>
      <c r="C85" s="5"/>
      <c r="D85" s="5"/>
      <c r="E85" s="5"/>
      <c r="F85" s="5"/>
      <c r="G85" s="23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">
      <c r="A86" s="5"/>
      <c r="B86" s="23"/>
      <c r="C86" s="5"/>
      <c r="D86" s="5"/>
      <c r="E86" s="5"/>
      <c r="F86" s="5"/>
      <c r="G86" s="23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">
      <c r="A87" s="5"/>
      <c r="B87" s="23"/>
      <c r="C87" s="5"/>
      <c r="D87" s="5"/>
      <c r="E87" s="5"/>
      <c r="F87" s="5"/>
      <c r="G87" s="23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">
      <c r="A88" s="5"/>
      <c r="B88" s="23"/>
      <c r="C88" s="5"/>
      <c r="D88" s="5"/>
      <c r="E88" s="5"/>
      <c r="F88" s="5"/>
      <c r="G88" s="23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">
      <c r="A89" s="5"/>
      <c r="B89" s="23"/>
      <c r="C89" s="5"/>
      <c r="D89" s="5"/>
      <c r="E89" s="5"/>
      <c r="F89" s="5"/>
      <c r="G89" s="23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">
      <c r="A90" s="5"/>
      <c r="B90" s="23"/>
      <c r="C90" s="5"/>
      <c r="D90" s="5"/>
      <c r="E90" s="5"/>
      <c r="F90" s="5"/>
      <c r="G90" s="23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">
      <c r="A91" s="5"/>
      <c r="B91" s="23"/>
      <c r="C91" s="5"/>
      <c r="D91" s="5"/>
      <c r="E91" s="5"/>
      <c r="F91" s="5"/>
      <c r="G91" s="23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">
      <c r="A92" s="5"/>
      <c r="B92" s="23"/>
      <c r="C92" s="5"/>
      <c r="D92" s="5"/>
      <c r="E92" s="5"/>
      <c r="F92" s="5"/>
      <c r="G92" s="23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">
      <c r="A93" s="5"/>
      <c r="B93" s="23"/>
      <c r="C93" s="5"/>
      <c r="D93" s="5"/>
      <c r="E93" s="5"/>
      <c r="F93" s="5"/>
      <c r="G93" s="23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">
      <c r="A94" s="5"/>
      <c r="B94" s="23"/>
      <c r="C94" s="5"/>
      <c r="D94" s="5"/>
      <c r="E94" s="5"/>
      <c r="F94" s="5"/>
      <c r="G94" s="23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">
      <c r="A95" s="5"/>
      <c r="B95" s="23"/>
      <c r="C95" s="5"/>
      <c r="D95" s="5"/>
      <c r="E95" s="5"/>
      <c r="F95" s="5"/>
      <c r="G95" s="23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">
      <c r="A96" s="5"/>
      <c r="B96" s="23"/>
      <c r="C96" s="5"/>
      <c r="D96" s="5"/>
      <c r="E96" s="5"/>
      <c r="F96" s="5"/>
      <c r="G96" s="23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">
      <c r="A97" s="5"/>
      <c r="B97" s="23"/>
      <c r="C97" s="5"/>
      <c r="D97" s="5"/>
      <c r="E97" s="5"/>
      <c r="F97" s="5"/>
      <c r="G97" s="23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">
      <c r="A98" s="5"/>
      <c r="B98" s="23"/>
      <c r="C98" s="5"/>
      <c r="D98" s="5"/>
      <c r="E98" s="5"/>
      <c r="F98" s="5"/>
      <c r="G98" s="23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">
      <c r="A99" s="5"/>
      <c r="B99" s="23"/>
      <c r="C99" s="5"/>
      <c r="D99" s="5"/>
      <c r="E99" s="5"/>
      <c r="F99" s="5"/>
      <c r="G99" s="23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">
      <c r="A100" s="5"/>
      <c r="B100" s="23"/>
      <c r="C100" s="5"/>
      <c r="D100" s="5"/>
      <c r="E100" s="5"/>
      <c r="F100" s="5"/>
      <c r="G100" s="23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">
      <c r="A101" s="5"/>
      <c r="B101" s="23"/>
      <c r="C101" s="5"/>
      <c r="D101" s="5"/>
      <c r="E101" s="5"/>
      <c r="F101" s="5"/>
      <c r="G101" s="23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">
      <c r="A102" s="5"/>
      <c r="B102" s="23"/>
      <c r="C102" s="5"/>
      <c r="D102" s="5"/>
      <c r="E102" s="5"/>
      <c r="F102" s="5"/>
      <c r="G102" s="23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">
      <c r="A103" s="5"/>
      <c r="B103" s="23"/>
      <c r="C103" s="5"/>
      <c r="D103" s="5"/>
      <c r="E103" s="5"/>
      <c r="F103" s="5"/>
      <c r="G103" s="23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">
      <c r="A104" s="5"/>
      <c r="B104" s="23"/>
      <c r="C104" s="5"/>
      <c r="D104" s="5"/>
      <c r="E104" s="5"/>
      <c r="F104" s="5"/>
      <c r="G104" s="23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">
      <c r="A105" s="5"/>
      <c r="B105" s="23"/>
      <c r="C105" s="5"/>
      <c r="D105" s="5"/>
      <c r="E105" s="5"/>
      <c r="F105" s="5"/>
      <c r="G105" s="23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">
      <c r="A106" s="5"/>
      <c r="B106" s="23"/>
      <c r="C106" s="5"/>
      <c r="D106" s="5"/>
      <c r="E106" s="5"/>
      <c r="F106" s="5"/>
      <c r="G106" s="23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">
      <c r="A107" s="5"/>
      <c r="B107" s="23"/>
      <c r="C107" s="5"/>
      <c r="D107" s="5"/>
      <c r="E107" s="5"/>
      <c r="F107" s="5"/>
      <c r="G107" s="23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">
      <c r="A108" s="5"/>
      <c r="B108" s="23"/>
      <c r="C108" s="5"/>
      <c r="D108" s="5"/>
      <c r="E108" s="5"/>
      <c r="F108" s="5"/>
      <c r="G108" s="23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">
      <c r="A109" s="5"/>
      <c r="B109" s="23"/>
      <c r="C109" s="5"/>
      <c r="D109" s="5"/>
      <c r="E109" s="5"/>
      <c r="F109" s="5"/>
      <c r="G109" s="23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">
      <c r="A110" s="5"/>
      <c r="B110" s="23"/>
      <c r="C110" s="5"/>
      <c r="D110" s="5"/>
      <c r="E110" s="5"/>
      <c r="F110" s="5"/>
      <c r="G110" s="23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">
      <c r="A111" s="5"/>
      <c r="B111" s="23"/>
      <c r="C111" s="5"/>
      <c r="D111" s="5"/>
      <c r="E111" s="5"/>
      <c r="F111" s="5"/>
      <c r="G111" s="23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">
      <c r="A112" s="5"/>
      <c r="B112" s="23"/>
      <c r="C112" s="5"/>
      <c r="D112" s="5"/>
      <c r="E112" s="5"/>
      <c r="F112" s="5"/>
      <c r="G112" s="23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">
      <c r="A113" s="5"/>
      <c r="B113" s="23"/>
      <c r="C113" s="5"/>
      <c r="D113" s="5"/>
      <c r="E113" s="5"/>
      <c r="F113" s="5"/>
      <c r="G113" s="23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">
      <c r="A114" s="5"/>
      <c r="B114" s="23"/>
      <c r="C114" s="5"/>
      <c r="D114" s="5"/>
      <c r="E114" s="5"/>
      <c r="F114" s="5"/>
      <c r="G114" s="23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">
      <c r="A115" s="5"/>
      <c r="B115" s="23"/>
      <c r="C115" s="5"/>
      <c r="D115" s="5"/>
      <c r="E115" s="5"/>
      <c r="F115" s="5"/>
      <c r="G115" s="23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">
      <c r="A116" s="5"/>
      <c r="B116" s="23"/>
      <c r="C116" s="5"/>
      <c r="D116" s="5"/>
      <c r="E116" s="5"/>
      <c r="F116" s="5"/>
      <c r="G116" s="23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">
      <c r="A117" s="5"/>
      <c r="B117" s="23"/>
      <c r="C117" s="5"/>
      <c r="D117" s="5"/>
      <c r="E117" s="5"/>
      <c r="F117" s="5"/>
      <c r="G117" s="23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">
      <c r="A118" s="5"/>
      <c r="B118" s="23"/>
      <c r="C118" s="5"/>
      <c r="D118" s="5"/>
      <c r="E118" s="5"/>
      <c r="F118" s="5"/>
      <c r="G118" s="23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">
      <c r="A119" s="5"/>
      <c r="B119" s="23"/>
      <c r="C119" s="5"/>
      <c r="D119" s="5"/>
      <c r="E119" s="5"/>
      <c r="F119" s="5"/>
      <c r="G119" s="23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">
      <c r="A120" s="5"/>
      <c r="B120" s="23"/>
      <c r="C120" s="5"/>
      <c r="D120" s="5"/>
      <c r="E120" s="5"/>
      <c r="F120" s="5"/>
      <c r="G120" s="23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">
      <c r="A121" s="5"/>
      <c r="B121" s="23"/>
      <c r="C121" s="5"/>
      <c r="D121" s="5"/>
      <c r="E121" s="5"/>
      <c r="F121" s="5"/>
      <c r="G121" s="23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">
      <c r="A122" s="5"/>
      <c r="B122" s="23"/>
      <c r="C122" s="5"/>
      <c r="D122" s="5"/>
      <c r="E122" s="5"/>
      <c r="F122" s="5"/>
      <c r="G122" s="23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">
      <c r="A123" s="5"/>
      <c r="B123" s="23"/>
      <c r="C123" s="5"/>
      <c r="D123" s="5"/>
      <c r="E123" s="5"/>
      <c r="F123" s="5"/>
      <c r="G123" s="23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">
      <c r="A124" s="5"/>
      <c r="B124" s="23"/>
      <c r="C124" s="5"/>
      <c r="D124" s="5"/>
      <c r="E124" s="5"/>
      <c r="F124" s="5"/>
      <c r="G124" s="23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">
      <c r="A125" s="5"/>
      <c r="B125" s="23"/>
      <c r="C125" s="5"/>
      <c r="D125" s="5"/>
      <c r="E125" s="5"/>
      <c r="F125" s="5"/>
      <c r="G125" s="23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">
      <c r="A126" s="5"/>
      <c r="B126" s="23"/>
      <c r="C126" s="5"/>
      <c r="D126" s="5"/>
      <c r="E126" s="5"/>
      <c r="F126" s="5"/>
      <c r="G126" s="23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">
      <c r="A127" s="5"/>
      <c r="B127" s="23"/>
      <c r="C127" s="5"/>
      <c r="D127" s="5"/>
      <c r="E127" s="5"/>
      <c r="F127" s="5"/>
      <c r="G127" s="23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">
      <c r="A128" s="5"/>
      <c r="B128" s="23"/>
      <c r="C128" s="5"/>
      <c r="D128" s="5"/>
      <c r="E128" s="5"/>
      <c r="F128" s="5"/>
      <c r="G128" s="23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">
      <c r="A129" s="5"/>
      <c r="B129" s="23"/>
      <c r="C129" s="5"/>
      <c r="D129" s="5"/>
      <c r="E129" s="5"/>
      <c r="F129" s="5"/>
      <c r="G129" s="23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">
      <c r="A130" s="5"/>
      <c r="B130" s="23"/>
      <c r="C130" s="5"/>
      <c r="D130" s="5"/>
      <c r="E130" s="5"/>
      <c r="F130" s="5"/>
      <c r="G130" s="23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">
      <c r="A131" s="5"/>
      <c r="B131" s="23"/>
      <c r="C131" s="5"/>
      <c r="D131" s="5"/>
      <c r="E131" s="5"/>
      <c r="F131" s="5"/>
      <c r="G131" s="23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">
      <c r="A132" s="5"/>
      <c r="B132" s="23"/>
      <c r="C132" s="5"/>
      <c r="D132" s="5"/>
      <c r="E132" s="5"/>
      <c r="F132" s="5"/>
      <c r="G132" s="23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">
      <c r="A133" s="5"/>
      <c r="B133" s="23"/>
      <c r="C133" s="5"/>
      <c r="D133" s="5"/>
      <c r="E133" s="5"/>
      <c r="F133" s="5"/>
      <c r="G133" s="23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">
      <c r="A134" s="5"/>
      <c r="B134" s="23"/>
      <c r="C134" s="5"/>
      <c r="D134" s="5"/>
      <c r="E134" s="5"/>
      <c r="F134" s="5"/>
      <c r="G134" s="23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">
      <c r="A135" s="5"/>
      <c r="B135" s="23"/>
      <c r="C135" s="5"/>
      <c r="D135" s="5"/>
      <c r="E135" s="5"/>
      <c r="F135" s="5"/>
      <c r="G135" s="23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">
      <c r="A136" s="5"/>
      <c r="B136" s="23"/>
      <c r="C136" s="5"/>
      <c r="D136" s="5"/>
      <c r="E136" s="5"/>
      <c r="F136" s="5"/>
      <c r="G136" s="23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">
      <c r="A137" s="5"/>
      <c r="B137" s="23"/>
      <c r="C137" s="5"/>
      <c r="D137" s="5"/>
      <c r="E137" s="5"/>
      <c r="F137" s="5"/>
      <c r="G137" s="23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">
      <c r="A138" s="5"/>
      <c r="B138" s="23"/>
      <c r="C138" s="5"/>
      <c r="D138" s="5"/>
      <c r="E138" s="5"/>
      <c r="F138" s="5"/>
      <c r="G138" s="23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">
      <c r="A139" s="5"/>
      <c r="B139" s="23"/>
      <c r="C139" s="5"/>
      <c r="D139" s="5"/>
      <c r="E139" s="5"/>
      <c r="F139" s="5"/>
      <c r="G139" s="23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">
      <c r="A140" s="5"/>
      <c r="B140" s="23"/>
      <c r="C140" s="5"/>
      <c r="D140" s="5"/>
      <c r="E140" s="5"/>
      <c r="F140" s="5"/>
      <c r="G140" s="23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">
      <c r="A141" s="5"/>
      <c r="B141" s="23"/>
      <c r="C141" s="5"/>
      <c r="D141" s="5"/>
      <c r="E141" s="5"/>
      <c r="F141" s="5"/>
      <c r="G141" s="23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">
      <c r="A142" s="5"/>
      <c r="B142" s="23"/>
      <c r="C142" s="5"/>
      <c r="D142" s="5"/>
      <c r="E142" s="5"/>
      <c r="F142" s="5"/>
      <c r="G142" s="23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">
      <c r="A143" s="5"/>
      <c r="B143" s="23"/>
      <c r="C143" s="5"/>
      <c r="D143" s="5"/>
      <c r="E143" s="5"/>
      <c r="F143" s="5"/>
      <c r="G143" s="23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">
      <c r="A144" s="5"/>
      <c r="B144" s="23"/>
      <c r="C144" s="5"/>
      <c r="D144" s="5"/>
      <c r="E144" s="5"/>
      <c r="F144" s="5"/>
      <c r="G144" s="23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">
      <c r="A145" s="5"/>
      <c r="B145" s="23"/>
      <c r="C145" s="5"/>
      <c r="D145" s="5"/>
      <c r="E145" s="5"/>
      <c r="F145" s="5"/>
      <c r="G145" s="23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">
      <c r="A146" s="5"/>
      <c r="B146" s="23"/>
      <c r="C146" s="5"/>
      <c r="D146" s="5"/>
      <c r="E146" s="5"/>
      <c r="F146" s="5"/>
      <c r="G146" s="23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">
      <c r="A147" s="5"/>
      <c r="B147" s="23"/>
      <c r="C147" s="5"/>
      <c r="D147" s="5"/>
      <c r="E147" s="5"/>
      <c r="F147" s="5"/>
      <c r="G147" s="23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">
      <c r="A148" s="5"/>
      <c r="B148" s="23"/>
      <c r="C148" s="5"/>
      <c r="D148" s="5"/>
      <c r="E148" s="5"/>
      <c r="F148" s="5"/>
      <c r="G148" s="23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">
      <c r="A149" s="5"/>
      <c r="B149" s="23"/>
      <c r="C149" s="5"/>
      <c r="D149" s="5"/>
      <c r="E149" s="5"/>
      <c r="F149" s="5"/>
      <c r="G149" s="23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">
      <c r="A150" s="5"/>
      <c r="B150" s="23"/>
      <c r="C150" s="5"/>
      <c r="D150" s="5"/>
      <c r="E150" s="5"/>
      <c r="F150" s="5"/>
      <c r="G150" s="23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">
      <c r="A151" s="5"/>
      <c r="B151" s="23"/>
      <c r="C151" s="5"/>
      <c r="D151" s="5"/>
      <c r="E151" s="5"/>
      <c r="F151" s="5"/>
      <c r="G151" s="23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">
      <c r="A152" s="5"/>
      <c r="B152" s="23"/>
      <c r="C152" s="5"/>
      <c r="D152" s="5"/>
      <c r="E152" s="5"/>
      <c r="F152" s="5"/>
      <c r="G152" s="23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">
      <c r="A153" s="5"/>
      <c r="B153" s="23"/>
      <c r="C153" s="5"/>
      <c r="D153" s="5"/>
      <c r="E153" s="5"/>
      <c r="F153" s="5"/>
      <c r="G153" s="23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">
      <c r="A154" s="5"/>
      <c r="B154" s="23"/>
      <c r="C154" s="5"/>
      <c r="D154" s="5"/>
      <c r="E154" s="5"/>
      <c r="F154" s="5"/>
      <c r="G154" s="23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">
      <c r="A155" s="5"/>
      <c r="B155" s="23"/>
      <c r="C155" s="5"/>
      <c r="D155" s="5"/>
      <c r="E155" s="5"/>
      <c r="F155" s="5"/>
      <c r="G155" s="23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">
      <c r="A156" s="5"/>
      <c r="B156" s="23"/>
      <c r="C156" s="5"/>
      <c r="D156" s="5"/>
      <c r="E156" s="5"/>
      <c r="F156" s="5"/>
      <c r="G156" s="23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">
      <c r="A157" s="5"/>
      <c r="B157" s="23"/>
      <c r="C157" s="5"/>
      <c r="D157" s="5"/>
      <c r="E157" s="5"/>
      <c r="F157" s="5"/>
      <c r="G157" s="23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">
      <c r="A158" s="5"/>
      <c r="B158" s="23"/>
      <c r="C158" s="5"/>
      <c r="D158" s="5"/>
      <c r="E158" s="5"/>
      <c r="F158" s="5"/>
      <c r="G158" s="23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">
      <c r="A159" s="5"/>
      <c r="B159" s="23"/>
      <c r="C159" s="5"/>
      <c r="D159" s="5"/>
      <c r="E159" s="5"/>
      <c r="F159" s="5"/>
      <c r="G159" s="23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">
      <c r="A160" s="5"/>
      <c r="B160" s="23"/>
      <c r="C160" s="5"/>
      <c r="D160" s="5"/>
      <c r="E160" s="5"/>
      <c r="F160" s="5"/>
      <c r="G160" s="23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">
      <c r="A161" s="5"/>
      <c r="B161" s="23"/>
      <c r="C161" s="5"/>
      <c r="D161" s="5"/>
      <c r="E161" s="5"/>
      <c r="F161" s="5"/>
      <c r="G161" s="23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">
      <c r="A162" s="5"/>
      <c r="B162" s="23"/>
      <c r="C162" s="5"/>
      <c r="D162" s="5"/>
      <c r="E162" s="5"/>
      <c r="F162" s="5"/>
      <c r="G162" s="23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">
      <c r="A163" s="5"/>
      <c r="B163" s="23"/>
      <c r="C163" s="5"/>
      <c r="D163" s="5"/>
      <c r="E163" s="5"/>
      <c r="F163" s="5"/>
      <c r="G163" s="23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">
      <c r="A164" s="5"/>
      <c r="B164" s="23"/>
      <c r="C164" s="5"/>
      <c r="D164" s="5"/>
      <c r="E164" s="5"/>
      <c r="F164" s="5"/>
      <c r="G164" s="23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">
      <c r="A165" s="5"/>
      <c r="B165" s="23"/>
      <c r="C165" s="5"/>
      <c r="D165" s="5"/>
      <c r="E165" s="5"/>
      <c r="F165" s="5"/>
      <c r="G165" s="23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">
      <c r="A166" s="5"/>
      <c r="B166" s="23"/>
      <c r="C166" s="5"/>
      <c r="D166" s="5"/>
      <c r="E166" s="5"/>
      <c r="F166" s="5"/>
      <c r="G166" s="23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">
      <c r="A167" s="5"/>
      <c r="B167" s="23"/>
      <c r="C167" s="5"/>
      <c r="D167" s="5"/>
      <c r="E167" s="5"/>
      <c r="F167" s="5"/>
      <c r="G167" s="23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">
      <c r="A168" s="5"/>
      <c r="B168" s="23"/>
      <c r="C168" s="5"/>
      <c r="D168" s="5"/>
      <c r="E168" s="5"/>
      <c r="F168" s="5"/>
      <c r="G168" s="23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">
      <c r="A169" s="5"/>
      <c r="B169" s="23"/>
      <c r="C169" s="5"/>
      <c r="D169" s="5"/>
      <c r="E169" s="5"/>
      <c r="F169" s="5"/>
      <c r="G169" s="23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">
      <c r="A170" s="5"/>
      <c r="B170" s="23"/>
      <c r="C170" s="5"/>
      <c r="D170" s="5"/>
      <c r="E170" s="5"/>
      <c r="F170" s="5"/>
      <c r="G170" s="23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">
      <c r="A171" s="5"/>
      <c r="B171" s="23"/>
      <c r="C171" s="5"/>
      <c r="D171" s="5"/>
      <c r="E171" s="5"/>
      <c r="F171" s="5"/>
      <c r="G171" s="23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">
      <c r="A172" s="5"/>
      <c r="B172" s="23"/>
      <c r="C172" s="5"/>
      <c r="D172" s="5"/>
      <c r="E172" s="5"/>
      <c r="F172" s="5"/>
      <c r="G172" s="23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">
      <c r="A173" s="5"/>
      <c r="B173" s="23"/>
      <c r="C173" s="5"/>
      <c r="D173" s="5"/>
      <c r="E173" s="5"/>
      <c r="F173" s="5"/>
      <c r="G173" s="23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">
      <c r="A174" s="5"/>
      <c r="B174" s="23"/>
      <c r="C174" s="5"/>
      <c r="D174" s="5"/>
      <c r="E174" s="5"/>
      <c r="F174" s="5"/>
      <c r="G174" s="23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">
      <c r="A175" s="5"/>
      <c r="B175" s="23"/>
      <c r="C175" s="5"/>
      <c r="D175" s="5"/>
      <c r="E175" s="5"/>
      <c r="F175" s="5"/>
      <c r="G175" s="23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">
      <c r="A176" s="5"/>
      <c r="B176" s="23"/>
      <c r="C176" s="5"/>
      <c r="D176" s="5"/>
      <c r="E176" s="5"/>
      <c r="F176" s="5"/>
      <c r="G176" s="23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">
      <c r="A177" s="5"/>
      <c r="B177" s="23"/>
      <c r="C177" s="5"/>
      <c r="D177" s="5"/>
      <c r="E177" s="5"/>
      <c r="F177" s="5"/>
      <c r="G177" s="23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">
      <c r="A178" s="5"/>
      <c r="B178" s="23"/>
      <c r="C178" s="5"/>
      <c r="D178" s="5"/>
      <c r="E178" s="5"/>
      <c r="F178" s="5"/>
      <c r="G178" s="23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">
      <c r="A179" s="5"/>
      <c r="B179" s="23"/>
      <c r="C179" s="5"/>
      <c r="D179" s="5"/>
      <c r="E179" s="5"/>
      <c r="F179" s="5"/>
      <c r="G179" s="23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">
      <c r="A180" s="5"/>
      <c r="B180" s="23"/>
      <c r="C180" s="5"/>
      <c r="D180" s="5"/>
      <c r="E180" s="5"/>
      <c r="F180" s="5"/>
      <c r="G180" s="23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">
      <c r="A181" s="5"/>
      <c r="B181" s="23"/>
      <c r="C181" s="5"/>
      <c r="D181" s="5"/>
      <c r="E181" s="5"/>
      <c r="F181" s="5"/>
      <c r="G181" s="23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">
      <c r="A182" s="5"/>
      <c r="B182" s="23"/>
      <c r="C182" s="5"/>
      <c r="D182" s="5"/>
      <c r="E182" s="5"/>
      <c r="F182" s="5"/>
      <c r="G182" s="23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">
      <c r="A183" s="5"/>
      <c r="B183" s="23"/>
      <c r="C183" s="5"/>
      <c r="D183" s="5"/>
      <c r="E183" s="5"/>
      <c r="F183" s="5"/>
      <c r="G183" s="23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">
      <c r="A184" s="5"/>
      <c r="B184" s="23"/>
      <c r="C184" s="5"/>
      <c r="D184" s="5"/>
      <c r="E184" s="5"/>
      <c r="F184" s="5"/>
      <c r="G184" s="23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">
      <c r="A185" s="5"/>
      <c r="B185" s="23"/>
      <c r="C185" s="5"/>
      <c r="D185" s="5"/>
      <c r="E185" s="5"/>
      <c r="F185" s="5"/>
      <c r="G185" s="23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">
      <c r="A186" s="5"/>
      <c r="B186" s="23"/>
      <c r="C186" s="5"/>
      <c r="D186" s="5"/>
      <c r="E186" s="5"/>
      <c r="F186" s="5"/>
      <c r="G186" s="23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">
      <c r="A187" s="5"/>
      <c r="B187" s="23"/>
      <c r="C187" s="5"/>
      <c r="D187" s="5"/>
      <c r="E187" s="5"/>
      <c r="F187" s="5"/>
      <c r="G187" s="23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">
      <c r="A188" s="5"/>
      <c r="B188" s="23"/>
      <c r="C188" s="5"/>
      <c r="D188" s="5"/>
      <c r="E188" s="5"/>
      <c r="F188" s="5"/>
      <c r="G188" s="23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">
      <c r="A189" s="5"/>
      <c r="B189" s="23"/>
      <c r="C189" s="5"/>
      <c r="D189" s="5"/>
      <c r="E189" s="5"/>
      <c r="F189" s="5"/>
      <c r="G189" s="23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">
      <c r="A190" s="5"/>
      <c r="B190" s="23"/>
      <c r="C190" s="5"/>
      <c r="D190" s="5"/>
      <c r="E190" s="5"/>
      <c r="F190" s="5"/>
      <c r="G190" s="23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">
      <c r="A191" s="5"/>
      <c r="B191" s="23"/>
      <c r="C191" s="5"/>
      <c r="D191" s="5"/>
      <c r="E191" s="5"/>
      <c r="F191" s="5"/>
      <c r="G191" s="23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">
      <c r="A192" s="5"/>
      <c r="B192" s="23"/>
      <c r="C192" s="5"/>
      <c r="D192" s="5"/>
      <c r="E192" s="5"/>
      <c r="F192" s="5"/>
      <c r="G192" s="23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">
      <c r="A193" s="5"/>
      <c r="B193" s="23"/>
      <c r="C193" s="5"/>
      <c r="D193" s="5"/>
      <c r="E193" s="5"/>
      <c r="F193" s="5"/>
      <c r="G193" s="23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">
      <c r="A194" s="5"/>
      <c r="B194" s="23"/>
      <c r="C194" s="5"/>
      <c r="D194" s="5"/>
      <c r="E194" s="5"/>
      <c r="F194" s="5"/>
      <c r="G194" s="23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">
      <c r="A195" s="5"/>
      <c r="B195" s="23"/>
      <c r="C195" s="5"/>
      <c r="D195" s="5"/>
      <c r="E195" s="5"/>
      <c r="F195" s="5"/>
      <c r="G195" s="23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">
      <c r="A196" s="5"/>
      <c r="B196" s="23"/>
      <c r="C196" s="5"/>
      <c r="D196" s="5"/>
      <c r="E196" s="5"/>
      <c r="F196" s="5"/>
      <c r="G196" s="23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">
      <c r="A197" s="5"/>
      <c r="B197" s="23"/>
      <c r="C197" s="5"/>
      <c r="D197" s="5"/>
      <c r="E197" s="5"/>
      <c r="F197" s="5"/>
      <c r="G197" s="23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">
      <c r="A198" s="5"/>
      <c r="B198" s="23"/>
      <c r="C198" s="5"/>
      <c r="D198" s="5"/>
      <c r="E198" s="5"/>
      <c r="F198" s="5"/>
      <c r="G198" s="23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">
      <c r="A199" s="5"/>
      <c r="B199" s="23"/>
      <c r="C199" s="5"/>
      <c r="D199" s="5"/>
      <c r="E199" s="5"/>
      <c r="F199" s="5"/>
      <c r="G199" s="23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">
      <c r="A200" s="5"/>
      <c r="B200" s="23"/>
      <c r="C200" s="5"/>
      <c r="D200" s="5"/>
      <c r="E200" s="5"/>
      <c r="F200" s="5"/>
      <c r="G200" s="23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">
      <c r="A201" s="5"/>
      <c r="B201" s="23"/>
      <c r="C201" s="5"/>
      <c r="D201" s="5"/>
      <c r="E201" s="5"/>
      <c r="F201" s="5"/>
      <c r="G201" s="23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">
      <c r="A202" s="5"/>
      <c r="B202" s="23"/>
      <c r="C202" s="5"/>
      <c r="D202" s="5"/>
      <c r="E202" s="5"/>
      <c r="F202" s="5"/>
      <c r="G202" s="23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">
      <c r="A203" s="5"/>
      <c r="B203" s="23"/>
      <c r="C203" s="5"/>
      <c r="D203" s="5"/>
      <c r="E203" s="5"/>
      <c r="F203" s="5"/>
      <c r="G203" s="23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 x14ac:dyDescent="0.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 x14ac:dyDescent="0.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 x14ac:dyDescent="0.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 x14ac:dyDescent="0.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 x14ac:dyDescent="0.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 x14ac:dyDescent="0.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 x14ac:dyDescent="0.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 x14ac:dyDescent="0.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 x14ac:dyDescent="0.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 x14ac:dyDescent="0.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 x14ac:dyDescent="0.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 x14ac:dyDescent="0.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 x14ac:dyDescent="0.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 x14ac:dyDescent="0.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 x14ac:dyDescent="0.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 x14ac:dyDescent="0.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 x14ac:dyDescent="0.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 x14ac:dyDescent="0.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 x14ac:dyDescent="0.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 x14ac:dyDescent="0.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 x14ac:dyDescent="0.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 x14ac:dyDescent="0.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 x14ac:dyDescent="0.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 x14ac:dyDescent="0.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 x14ac:dyDescent="0.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 x14ac:dyDescent="0.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 x14ac:dyDescent="0.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 x14ac:dyDescent="0.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 x14ac:dyDescent="0.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 x14ac:dyDescent="0.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 x14ac:dyDescent="0.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 x14ac:dyDescent="0.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 x14ac:dyDescent="0.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 x14ac:dyDescent="0.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 x14ac:dyDescent="0.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 x14ac:dyDescent="0.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 x14ac:dyDescent="0.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 x14ac:dyDescent="0.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 x14ac:dyDescent="0.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 x14ac:dyDescent="0.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 x14ac:dyDescent="0.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 x14ac:dyDescent="0.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 x14ac:dyDescent="0.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 x14ac:dyDescent="0.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 x14ac:dyDescent="0.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 x14ac:dyDescent="0.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 x14ac:dyDescent="0.2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 x14ac:dyDescent="0.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 x14ac:dyDescent="0.2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 x14ac:dyDescent="0.2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 x14ac:dyDescent="0.2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 x14ac:dyDescent="0.2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 x14ac:dyDescent="0.2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 x14ac:dyDescent="0.2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 x14ac:dyDescent="0.2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 x14ac:dyDescent="0.2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 x14ac:dyDescent="0.2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 x14ac:dyDescent="0.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 x14ac:dyDescent="0.2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 x14ac:dyDescent="0.2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 x14ac:dyDescent="0.2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 x14ac:dyDescent="0.2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 x14ac:dyDescent="0.2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 x14ac:dyDescent="0.2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 x14ac:dyDescent="0.2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 x14ac:dyDescent="0.2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 x14ac:dyDescent="0.2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 x14ac:dyDescent="0.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 x14ac:dyDescent="0.2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 x14ac:dyDescent="0.2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 x14ac:dyDescent="0.2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 x14ac:dyDescent="0.2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 x14ac:dyDescent="0.2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 x14ac:dyDescent="0.2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 x14ac:dyDescent="0.2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 x14ac:dyDescent="0.2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 x14ac:dyDescent="0.2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 x14ac:dyDescent="0.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 x14ac:dyDescent="0.2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 x14ac:dyDescent="0.2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 x14ac:dyDescent="0.2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 x14ac:dyDescent="0.2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 x14ac:dyDescent="0.2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 x14ac:dyDescent="0.2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 x14ac:dyDescent="0.2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 x14ac:dyDescent="0.2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 x14ac:dyDescent="0.2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 x14ac:dyDescent="0.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 x14ac:dyDescent="0.2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 x14ac:dyDescent="0.2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 x14ac:dyDescent="0.2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 x14ac:dyDescent="0.2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 x14ac:dyDescent="0.2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 x14ac:dyDescent="0.2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 x14ac:dyDescent="0.2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 x14ac:dyDescent="0.2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 x14ac:dyDescent="0.2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 x14ac:dyDescent="0.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 x14ac:dyDescent="0.2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 x14ac:dyDescent="0.2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 x14ac:dyDescent="0.2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 x14ac:dyDescent="0.2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 x14ac:dyDescent="0.2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 x14ac:dyDescent="0.2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 x14ac:dyDescent="0.2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 x14ac:dyDescent="0.2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 x14ac:dyDescent="0.2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 x14ac:dyDescent="0.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 x14ac:dyDescent="0.2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 x14ac:dyDescent="0.2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 x14ac:dyDescent="0.2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 x14ac:dyDescent="0.2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 x14ac:dyDescent="0.2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 x14ac:dyDescent="0.2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 x14ac:dyDescent="0.2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 x14ac:dyDescent="0.2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 x14ac:dyDescent="0.2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 x14ac:dyDescent="0.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 x14ac:dyDescent="0.2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 x14ac:dyDescent="0.2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 x14ac:dyDescent="0.2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 x14ac:dyDescent="0.2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 x14ac:dyDescent="0.2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 x14ac:dyDescent="0.2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 x14ac:dyDescent="0.2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 x14ac:dyDescent="0.2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 x14ac:dyDescent="0.2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 x14ac:dyDescent="0.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 x14ac:dyDescent="0.2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 x14ac:dyDescent="0.2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 x14ac:dyDescent="0.2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 x14ac:dyDescent="0.2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 x14ac:dyDescent="0.2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 x14ac:dyDescent="0.2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 x14ac:dyDescent="0.2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 x14ac:dyDescent="0.2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 x14ac:dyDescent="0.2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 x14ac:dyDescent="0.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 x14ac:dyDescent="0.2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 x14ac:dyDescent="0.2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 x14ac:dyDescent="0.2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 x14ac:dyDescent="0.2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 x14ac:dyDescent="0.2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 x14ac:dyDescent="0.2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 x14ac:dyDescent="0.2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 x14ac:dyDescent="0.2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 x14ac:dyDescent="0.2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 x14ac:dyDescent="0.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 x14ac:dyDescent="0.2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 x14ac:dyDescent="0.2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 x14ac:dyDescent="0.2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 x14ac:dyDescent="0.2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 x14ac:dyDescent="0.2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 x14ac:dyDescent="0.2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 x14ac:dyDescent="0.2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 x14ac:dyDescent="0.2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 x14ac:dyDescent="0.2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 x14ac:dyDescent="0.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 x14ac:dyDescent="0.2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 x14ac:dyDescent="0.2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 x14ac:dyDescent="0.2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 x14ac:dyDescent="0.2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 x14ac:dyDescent="0.2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 x14ac:dyDescent="0.2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 x14ac:dyDescent="0.2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 x14ac:dyDescent="0.2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 x14ac:dyDescent="0.2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 x14ac:dyDescent="0.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 x14ac:dyDescent="0.2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 x14ac:dyDescent="0.2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 x14ac:dyDescent="0.2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 x14ac:dyDescent="0.2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 x14ac:dyDescent="0.2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 x14ac:dyDescent="0.2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 x14ac:dyDescent="0.2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 x14ac:dyDescent="0.2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 x14ac:dyDescent="0.2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 x14ac:dyDescent="0.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 x14ac:dyDescent="0.2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 x14ac:dyDescent="0.2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 x14ac:dyDescent="0.2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 x14ac:dyDescent="0.2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 x14ac:dyDescent="0.2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 x14ac:dyDescent="0.2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 x14ac:dyDescent="0.2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 x14ac:dyDescent="0.2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 x14ac:dyDescent="0.2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 x14ac:dyDescent="0.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 x14ac:dyDescent="0.2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 x14ac:dyDescent="0.2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 x14ac:dyDescent="0.2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 x14ac:dyDescent="0.2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 x14ac:dyDescent="0.2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 x14ac:dyDescent="0.2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 x14ac:dyDescent="0.2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 x14ac:dyDescent="0.2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 x14ac:dyDescent="0.2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 x14ac:dyDescent="0.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 x14ac:dyDescent="0.2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 x14ac:dyDescent="0.2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 x14ac:dyDescent="0.2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 x14ac:dyDescent="0.2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 x14ac:dyDescent="0.2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 x14ac:dyDescent="0.2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 x14ac:dyDescent="0.2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 x14ac:dyDescent="0.2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 x14ac:dyDescent="0.2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 x14ac:dyDescent="0.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 x14ac:dyDescent="0.2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 x14ac:dyDescent="0.2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 x14ac:dyDescent="0.2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 x14ac:dyDescent="0.2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 x14ac:dyDescent="0.2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 x14ac:dyDescent="0.2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 x14ac:dyDescent="0.2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 x14ac:dyDescent="0.2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 x14ac:dyDescent="0.2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 x14ac:dyDescent="0.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 x14ac:dyDescent="0.2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 x14ac:dyDescent="0.2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 x14ac:dyDescent="0.2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 x14ac:dyDescent="0.2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 x14ac:dyDescent="0.2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 x14ac:dyDescent="0.2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 x14ac:dyDescent="0.2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 x14ac:dyDescent="0.2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 x14ac:dyDescent="0.2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 x14ac:dyDescent="0.2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 x14ac:dyDescent="0.2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 x14ac:dyDescent="0.2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 x14ac:dyDescent="0.2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 x14ac:dyDescent="0.2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 x14ac:dyDescent="0.2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 x14ac:dyDescent="0.2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 x14ac:dyDescent="0.2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 x14ac:dyDescent="0.2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 x14ac:dyDescent="0.2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 x14ac:dyDescent="0.2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 x14ac:dyDescent="0.2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 x14ac:dyDescent="0.2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 x14ac:dyDescent="0.2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 x14ac:dyDescent="0.2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 x14ac:dyDescent="0.2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 x14ac:dyDescent="0.2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 x14ac:dyDescent="0.2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 x14ac:dyDescent="0.2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 x14ac:dyDescent="0.2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 x14ac:dyDescent="0.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 x14ac:dyDescent="0.2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 x14ac:dyDescent="0.2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 x14ac:dyDescent="0.2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 x14ac:dyDescent="0.2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 x14ac:dyDescent="0.2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 x14ac:dyDescent="0.2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 x14ac:dyDescent="0.2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 x14ac:dyDescent="0.2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 x14ac:dyDescent="0.2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 x14ac:dyDescent="0.2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 x14ac:dyDescent="0.2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 x14ac:dyDescent="0.2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 x14ac:dyDescent="0.2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 x14ac:dyDescent="0.2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 x14ac:dyDescent="0.2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 x14ac:dyDescent="0.2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 x14ac:dyDescent="0.2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 x14ac:dyDescent="0.2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 x14ac:dyDescent="0.2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 x14ac:dyDescent="0.2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 x14ac:dyDescent="0.2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 x14ac:dyDescent="0.2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 x14ac:dyDescent="0.2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 x14ac:dyDescent="0.2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 x14ac:dyDescent="0.2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 x14ac:dyDescent="0.2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 x14ac:dyDescent="0.2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 x14ac:dyDescent="0.2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 x14ac:dyDescent="0.2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 x14ac:dyDescent="0.2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 x14ac:dyDescent="0.2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 x14ac:dyDescent="0.2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 x14ac:dyDescent="0.2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 x14ac:dyDescent="0.2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 x14ac:dyDescent="0.2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 x14ac:dyDescent="0.2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 x14ac:dyDescent="0.2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 x14ac:dyDescent="0.2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 x14ac:dyDescent="0.2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 x14ac:dyDescent="0.2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 x14ac:dyDescent="0.2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 x14ac:dyDescent="0.2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 x14ac:dyDescent="0.2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 x14ac:dyDescent="0.2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 x14ac:dyDescent="0.2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 x14ac:dyDescent="0.2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 x14ac:dyDescent="0.2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 x14ac:dyDescent="0.2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 x14ac:dyDescent="0.2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 x14ac:dyDescent="0.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 x14ac:dyDescent="0.2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 x14ac:dyDescent="0.2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 x14ac:dyDescent="0.2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 x14ac:dyDescent="0.2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 x14ac:dyDescent="0.2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 x14ac:dyDescent="0.2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 x14ac:dyDescent="0.2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 x14ac:dyDescent="0.2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 x14ac:dyDescent="0.2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 x14ac:dyDescent="0.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 x14ac:dyDescent="0.2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 x14ac:dyDescent="0.2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 x14ac:dyDescent="0.2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 x14ac:dyDescent="0.2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 x14ac:dyDescent="0.2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 x14ac:dyDescent="0.2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 x14ac:dyDescent="0.2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 x14ac:dyDescent="0.2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 x14ac:dyDescent="0.2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 x14ac:dyDescent="0.2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 x14ac:dyDescent="0.2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 x14ac:dyDescent="0.2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 x14ac:dyDescent="0.2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 x14ac:dyDescent="0.2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 x14ac:dyDescent="0.2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 x14ac:dyDescent="0.2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 x14ac:dyDescent="0.2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 x14ac:dyDescent="0.2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 x14ac:dyDescent="0.2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 x14ac:dyDescent="0.2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 x14ac:dyDescent="0.2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 x14ac:dyDescent="0.2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 x14ac:dyDescent="0.2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 x14ac:dyDescent="0.2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 x14ac:dyDescent="0.2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 x14ac:dyDescent="0.2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 x14ac:dyDescent="0.2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 x14ac:dyDescent="0.2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 x14ac:dyDescent="0.2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 x14ac:dyDescent="0.2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 x14ac:dyDescent="0.2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 x14ac:dyDescent="0.2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 x14ac:dyDescent="0.2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 x14ac:dyDescent="0.2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 x14ac:dyDescent="0.2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 x14ac:dyDescent="0.2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 x14ac:dyDescent="0.2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 x14ac:dyDescent="0.2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 x14ac:dyDescent="0.2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 x14ac:dyDescent="0.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 x14ac:dyDescent="0.2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 x14ac:dyDescent="0.2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 x14ac:dyDescent="0.2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 x14ac:dyDescent="0.2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 x14ac:dyDescent="0.2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 x14ac:dyDescent="0.2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 x14ac:dyDescent="0.2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 x14ac:dyDescent="0.2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 x14ac:dyDescent="0.2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 x14ac:dyDescent="0.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 x14ac:dyDescent="0.2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 x14ac:dyDescent="0.2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 x14ac:dyDescent="0.2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 x14ac:dyDescent="0.2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 x14ac:dyDescent="0.2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 x14ac:dyDescent="0.2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 x14ac:dyDescent="0.2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 x14ac:dyDescent="0.2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 x14ac:dyDescent="0.2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 x14ac:dyDescent="0.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 x14ac:dyDescent="0.2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 x14ac:dyDescent="0.2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 x14ac:dyDescent="0.2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 x14ac:dyDescent="0.2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 x14ac:dyDescent="0.2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 x14ac:dyDescent="0.2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 x14ac:dyDescent="0.2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 x14ac:dyDescent="0.2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 x14ac:dyDescent="0.2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 x14ac:dyDescent="0.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 x14ac:dyDescent="0.2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 x14ac:dyDescent="0.2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 x14ac:dyDescent="0.2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 x14ac:dyDescent="0.2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 x14ac:dyDescent="0.2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 x14ac:dyDescent="0.2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 x14ac:dyDescent="0.2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 x14ac:dyDescent="0.2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 x14ac:dyDescent="0.2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 x14ac:dyDescent="0.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 x14ac:dyDescent="0.2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 x14ac:dyDescent="0.2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 x14ac:dyDescent="0.2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 x14ac:dyDescent="0.2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 x14ac:dyDescent="0.2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 x14ac:dyDescent="0.2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 x14ac:dyDescent="0.2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 x14ac:dyDescent="0.2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 x14ac:dyDescent="0.2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 x14ac:dyDescent="0.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 x14ac:dyDescent="0.2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 x14ac:dyDescent="0.2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 x14ac:dyDescent="0.2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 x14ac:dyDescent="0.2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 x14ac:dyDescent="0.2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 x14ac:dyDescent="0.2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 x14ac:dyDescent="0.2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 x14ac:dyDescent="0.2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 x14ac:dyDescent="0.2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 x14ac:dyDescent="0.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 x14ac:dyDescent="0.2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 x14ac:dyDescent="0.2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 x14ac:dyDescent="0.2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 x14ac:dyDescent="0.2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Данные для ввода на bus.gov.ru</vt:lpstr>
      <vt:lpstr>Критерий 1</vt:lpstr>
      <vt:lpstr>Критерий 2</vt:lpstr>
      <vt:lpstr>Критерий 3</vt:lpstr>
      <vt:lpstr>Критерий 4</vt:lpstr>
      <vt:lpstr>Критерий 5</vt:lpstr>
      <vt:lpstr>Средневзвешенная сумма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Дмитрий Онегов</cp:lastModifiedBy>
  <dcterms:created xsi:type="dcterms:W3CDTF">2022-12-25T23:23:59Z</dcterms:created>
  <dcterms:modified xsi:type="dcterms:W3CDTF">2022-12-25T23:28:42Z</dcterms:modified>
</cp:coreProperties>
</file>